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9210"/>
  </bookViews>
  <sheets>
    <sheet name="Formularz cenowy" sheetId="16" r:id="rId1"/>
  </sheets>
  <definedNames>
    <definedName name="_xlnm.Print_Area" localSheetId="0">'Formularz cenowy'!$A$153:$N$156</definedName>
  </definedNames>
  <calcPr calcId="125725"/>
</workbook>
</file>

<file path=xl/calcChain.xml><?xml version="1.0" encoding="utf-8"?>
<calcChain xmlns="http://schemas.openxmlformats.org/spreadsheetml/2006/main">
  <c r="J204" i="16"/>
  <c r="I205"/>
  <c r="J205"/>
  <c r="I206"/>
  <c r="J206"/>
  <c r="I207"/>
  <c r="J207"/>
  <c r="I204"/>
  <c r="I201"/>
  <c r="J201"/>
  <c r="J203"/>
  <c r="I203"/>
  <c r="J202"/>
  <c r="I202"/>
  <c r="J195"/>
  <c r="I195"/>
  <c r="J190"/>
  <c r="I190"/>
  <c r="I165"/>
  <c r="J165"/>
  <c r="I155"/>
  <c r="J155"/>
  <c r="I140"/>
  <c r="J140"/>
  <c r="I96"/>
  <c r="J96"/>
  <c r="I49"/>
  <c r="J49"/>
  <c r="I50"/>
  <c r="J50"/>
  <c r="I51"/>
  <c r="J51"/>
  <c r="J212"/>
  <c r="I212"/>
  <c r="J200"/>
  <c r="I200"/>
  <c r="J185"/>
  <c r="I185"/>
  <c r="J175"/>
  <c r="I175"/>
  <c r="J180"/>
  <c r="I180"/>
  <c r="J170"/>
  <c r="I170"/>
  <c r="J160"/>
  <c r="I160"/>
  <c r="J150"/>
  <c r="I150"/>
  <c r="J145"/>
  <c r="I145"/>
  <c r="J135"/>
  <c r="I135"/>
  <c r="J130"/>
  <c r="I130"/>
  <c r="J124"/>
  <c r="I124"/>
  <c r="J118"/>
  <c r="I118"/>
  <c r="J112"/>
  <c r="I112"/>
  <c r="J107"/>
  <c r="I107"/>
  <c r="J102"/>
  <c r="I102"/>
  <c r="J95"/>
  <c r="I95"/>
  <c r="J89"/>
  <c r="I89"/>
  <c r="J84"/>
  <c r="I84"/>
  <c r="J78"/>
  <c r="I78"/>
  <c r="J72"/>
  <c r="I72"/>
  <c r="J65"/>
  <c r="I65"/>
  <c r="J58"/>
  <c r="I58"/>
  <c r="J48"/>
  <c r="I48"/>
  <c r="I39"/>
  <c r="J39"/>
  <c r="I40"/>
  <c r="J40"/>
  <c r="I41"/>
  <c r="J41"/>
  <c r="J38"/>
  <c r="I38"/>
  <c r="I20"/>
  <c r="J20"/>
  <c r="J19"/>
  <c r="I19"/>
  <c r="I28"/>
  <c r="J28"/>
  <c r="I29"/>
  <c r="J29"/>
  <c r="I30"/>
  <c r="J30"/>
  <c r="I31"/>
  <c r="J31"/>
  <c r="J27"/>
  <c r="I27"/>
  <c r="I5"/>
  <c r="I6"/>
  <c r="I7"/>
  <c r="I8"/>
  <c r="I9"/>
  <c r="I10"/>
  <c r="I11"/>
  <c r="I12"/>
  <c r="I4"/>
  <c r="J5"/>
  <c r="J6"/>
  <c r="J7"/>
  <c r="J8"/>
  <c r="J9"/>
  <c r="J10"/>
  <c r="J11"/>
  <c r="J12"/>
  <c r="J4"/>
  <c r="M59"/>
  <c r="M21" l="1"/>
  <c r="M13"/>
</calcChain>
</file>

<file path=xl/sharedStrings.xml><?xml version="1.0" encoding="utf-8"?>
<sst xmlns="http://schemas.openxmlformats.org/spreadsheetml/2006/main" count="630" uniqueCount="160">
  <si>
    <t>Jedn. Miary</t>
  </si>
  <si>
    <t>szt.</t>
  </si>
  <si>
    <t>Rozmiar</t>
  </si>
  <si>
    <t>5 cm x 200 m</t>
  </si>
  <si>
    <t>7,5 cm x 200 m</t>
  </si>
  <si>
    <t>12 cm x 200 m</t>
  </si>
  <si>
    <t>15 cm x 200 m</t>
  </si>
  <si>
    <t>25 cm x 200 m</t>
  </si>
  <si>
    <t>20 cm x 200 m</t>
  </si>
  <si>
    <t>30 cm x 200 m</t>
  </si>
  <si>
    <t>90 cm x 90 cm</t>
  </si>
  <si>
    <t>100 cm x 100 cm</t>
  </si>
  <si>
    <t>120 cm x 120 cm</t>
  </si>
  <si>
    <t>75 cm x 75 cm</t>
  </si>
  <si>
    <t>opak</t>
  </si>
  <si>
    <t>250 szt. w opak.</t>
  </si>
  <si>
    <t>Nazwa handlowa i/lub Nr katalogowy /Producent/  Kraj pochodzenia</t>
  </si>
  <si>
    <t>15 cm x 70 m</t>
  </si>
  <si>
    <t>20 cm x 70 m</t>
  </si>
  <si>
    <t>25 cm x 70 m</t>
  </si>
  <si>
    <t>27 cm x 45 cm</t>
  </si>
  <si>
    <t>42 cm x 60 cm</t>
  </si>
  <si>
    <t>50 cm x 70cm</t>
  </si>
  <si>
    <t>7,5 cm x 70 m</t>
  </si>
  <si>
    <t>10 cm x 70 m</t>
  </si>
  <si>
    <t>500 szt. w opak.</t>
  </si>
  <si>
    <t>100 szt. w opak.</t>
  </si>
  <si>
    <t>320 szt. w opak.</t>
  </si>
  <si>
    <t xml:space="preserve">Część 1 - Rękawy papierowo - foliowe 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</si>
  <si>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</si>
  <si>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</si>
  <si>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</si>
  <si>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</si>
  <si>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</si>
  <si>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</si>
  <si>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</si>
  <si>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</si>
  <si>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</si>
  <si>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</si>
  <si>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Część 3 - Rękawy papierowo-foliowe typu TYVEK</t>
  </si>
  <si>
    <t xml:space="preserve">Torebki papierowo foliowe spełniające kryteria rękawów   papierowo – foliowych </t>
  </si>
  <si>
    <t>Część 2 - Wzmocnione torby włókninowo - foliowe</t>
  </si>
  <si>
    <t>Część 4 - Papier krepowany do sterylizacji parą wodną</t>
  </si>
  <si>
    <t>Lp.</t>
  </si>
  <si>
    <t>Część 5 - Włóknina do sterylizacji parą wodną</t>
  </si>
  <si>
    <t>Część 6 - Włóknina do sterylizacji plazmowej</t>
  </si>
  <si>
    <t>Część 8 - Testy Bowie-DICK</t>
  </si>
  <si>
    <t>Chemiczny wskaźnik paskowy do kontroli pakietu sterylizowanego plazmą nietoksyczny wskaźnik paskowy  do monitorowania przebiegu procesu w sterylizatorze wykorzystującym nadtlenek wodoru, • przebarwiający się po ekspozycji na czynnik sterylizujący w sposób jednoznaczny i wyraźny np. z czerwonego na żółty, • testy  powinny  być  kompatybilne do sterylizatora STERRAD 100 S, • jednoznacznie zmieniający  zabarwienie po sterylizacji, • Atestowany przez producenta,  • Zgodny z normą ISO 11140-1 klasa 4, • spełniający wymagania  norm ISO 11140 – 1 i PN EN 867-5.</t>
  </si>
  <si>
    <t>30 cm x 50 -55 cm</t>
  </si>
  <si>
    <t>op.</t>
  </si>
  <si>
    <t>Włóknina do sterylizacji parą wodną - Włóknina o zwiększonych parametrach wytrzymałościowych na przedarcie i  przekłucia , • przeznaczona do pakowania dużych zestawów operacyjnych np. ortopedycznych • Kolor niebieski lub zielony • Gramatura : min.60 g/m², grubość min. 220µm • Zawartość chlorków: nie więcej niż 0,015% • Zawartość siarczanów: nie więcej niż 0,015 % • Niezwilżalność roztworem soli fizjologicznej: min. 90 min. • Wydłużenie przy zerwaniu w obu kierunkach: min.10%. • Wytrzymałość na rozdarcie w kierunku wytwarzania :  min.1050 mN. • Wytrzymałość na rozdarcie w kierunku poprzecznym:  min.1450 mN. • Wytrzymałość na rozciąganie na sucho w kierunku wytwarzania: min. 2,0 kN/m. • Wytrzymałość na rozciąganie na sucho w kierunku poprzecznym: min.0,9 kN/m. • Wytrzymałość na rozciąganie na mokro w kierunku wytwarzania: min.1,4 kN/m. • Wytrzymałość na rozciąganie na mokro w kierunku poprzecznym: min.0,7 kN/m. • Włóknina nie zawiera w swoim składzie substancji toksycznych  i w trakcie procesu  sterylizacji nie uwalniają się toksyczne gazy. • Produkt odpowiedni do sterylizacji w parze wodnej, w temp. do 138˚C. • Porowatość odpowiednia dla przenikania czynnika sterylizującego do wnętrza pakietu. • Włóknina stanowi wysoką barierę mikrobiologiczną • Czas przechowywania w stanie sterylnym wyrobów opakowanych podwójną warstwą włókniny wynosi min. 180 dni. • Włóknina dostarczana w oryginalnych opakowaniach  z długim terminem ważności, min. 12 – m-cy. • Produkt zgodny z normą  PN -EN 868 – 2  i  PN -EN ISO 11607. Włóknina w opakowaniach 200 szt.</t>
  </si>
  <si>
    <t>1 DIN</t>
  </si>
  <si>
    <t>Część 9 Kontrola wsadu sterylizacji parowej</t>
  </si>
  <si>
    <t>Plomba papierowa do kontenera sterylizacyjnego WAGNER, • kolor biały, rozmiar 80x40mm, perforacja 2,5mmx70mm • samoprzylepna ze wskaźnikiem do pary wodnej, • długość paska 7 cm • plomby zgodne z PN EN ISO 11140-1</t>
  </si>
  <si>
    <t>kształt okrągły o średnicy 19 cm (promień 9.5 cm), • produkt jednorazowy, •  widoczna data ważności • wymagany wskaźnik sterylizacji parą wodną • oznaczenie zmiany koloru przed / po sterylizacji • zgodny z normą PN EN ISO 11140-1 • Oświadczenie producenta o spełnieniu norm • Pakowane po 500 szt / op</t>
  </si>
  <si>
    <t>• Dwustronne koperty  przeznaczone do archiwizowania dokumentacji z danego dnia z nadrukiem, przystosowane do wklejania metek z metkownicy trzyrzędowej, testów kontroli wsadu,  z opisanymi polami przeznaczonymi na 10 cykli po każdej stronie koperty.• W nagłówku koperty kontrolnej są wydrukowane pola do naniesienia następujących informacji: nazwa szpitala / oddziału, numer sterylizatora, rodzaj prowadzonej sterylizacji (para wodna, inny) ,data sterylizacji, wyniki testów przeprowadzonych w sterylizatorze, temperatura, czas ekspozycji, -wynik testu szczelności, -wynik testu Bowie-Dick, i miejsce na wklejenie testu symulacyjnego Bowie-Dick, ,informacja o osobie wykonującej testy •Druga część koperty kontrolnej jest przeznaczona do wklejania etykiet z reprezentatywnych dla danego wsadu pakietów kontrolnych poddawanych procesowi sterylizacji w ciągu dnia, samoprzylepnych testów paskowych do kontroli wsadu oraz zapisu następujących informacji, parametry sterylizacji: temperatura, czas ekspozycji, •wynik przeprowadzonego testu chemicznego do kontroli wsadu tj. prawidłowy lub nieprawidłowy Ostatnia rubryka przeznaczona jest na podpis osoby prowadzącej i kontrolującej przebieg procesu sterylizacji. • Do wnętrza koperty kontrolnej sterylizatora wkłada się następujące opisane dokumenty potwierdzające prawidłową prace urządzenia:•test Bowie-Dick (test arkuszowy) jeśli nie jest samoprzylepny •wyniki testu biologicznego (opis i/lub etykiety z fiolek testu),•test zintegrowany lub wieloparametrowy wyjęty z pakietu kontrolnego wsadu jeśli nie jest samoprzylepny • wydruk parametrów pracy sterylizatora (z rejestratora i/lub z drukarki) • Każdy proces sterylizacji zapisany na wydruku ze sterylizatora powinien być  również oznakowany etykietą opisaną tak samo jak etykiety naklejane na pakiety poddane sterylizacji w danym procesie</t>
  </si>
  <si>
    <t>op. 100 szt.</t>
  </si>
  <si>
    <t>13 rolek po 750 szt. + wałek z tuszem</t>
  </si>
  <si>
    <t>18-25 mm x 50-55 mm</t>
  </si>
  <si>
    <t>247 mm x 390mm pakowane po 500szt.</t>
  </si>
  <si>
    <t>komplet</t>
  </si>
  <si>
    <t>Szacunkowe zużycie w ciagu roku</t>
  </si>
  <si>
    <t>Część 10 Testy biologiczne do sterylizacji parą wodną</t>
  </si>
  <si>
    <t>Część 11 Test integracyjny kl. V</t>
  </si>
  <si>
    <t>pakowane po 250 szt. /op.</t>
  </si>
  <si>
    <t>Część 12 - Testy emulacyjne klasa 6</t>
  </si>
  <si>
    <t>Część 14 - Chemiczny wskaźnik paskowy</t>
  </si>
  <si>
    <t>Część 15 - Test kontroli skuteczności mycia</t>
  </si>
  <si>
    <t>Część 16- Test chemiczny kontroli dezynfekcji termicznej</t>
  </si>
  <si>
    <t>Część 18 - Etykiety do metkownicy</t>
  </si>
  <si>
    <t>Część 21 - Etykiety opisowe do kontenerów</t>
  </si>
  <si>
    <t>Część 22 - Plomby do kontenerów</t>
  </si>
  <si>
    <t>Część 23 - Test kontroli zgrzewu</t>
  </si>
  <si>
    <t>Część 24 - Filtry jednorazowe do pojemników sterylizacyjnych</t>
  </si>
  <si>
    <t>Część 25 - System dokumentowania sterylizacji przy użyciu kopert archiwizacyjnych</t>
  </si>
  <si>
    <t>Część 26 - Kasety z nadtlenkiem wodoru</t>
  </si>
  <si>
    <t>Część 28 - Etykieta do metkownicy trójrzędowej do sterylizacji plazmowej</t>
  </si>
  <si>
    <t>Część 29 - Taśma samoprzylepna do sterylizacji plazmowej</t>
  </si>
  <si>
    <t>Pakowane po 24 szt. + 5 testów kontrolnych / op.</t>
  </si>
  <si>
    <t>Włóknina do sterylizacji plazmowej • bez zawartości celulozy, • Odporna na wodę, • Gramatura min. 43 g / m², • zawierająca 5 warstw polipropylenu, • dwukolorowa ( wierzch i strona spodnia w różnych kolorach ), • Zgodność z normami ISO 11607-1 oraz 868-2.</t>
  </si>
  <si>
    <t>• Biologiczny zestaw testowy symulujący pakiet porowaty zawierający fiolkowy wskaźnik biologiczny o szybkim odczycie do pary wodnej zawierający spory Baccillus stearothermophilus. • Sterylizacja w programach 134 °C i 121 °C. • Ostateczny odczyt po 1 godzinie inkubacji. Odczyt automatyczny w autoczytniku poprzez wskazanie na wyświetlaczu. Zgodność z normą referencyjną potwierdzona certyfikatem niezależnej jednostki notyfikowanej. • Testy muszą być kompatybilne i możliwe do inkubowania w autoczytniku firmy 3M (w przypadku innego oferowanego systemu czytnik należy wliczyć do ceny oferty).• Każdy wskaźnik powinien posiadać etykietkę/ naklejkę ze wskaźnikiem pary, pozwalającą odróżnić test sterylizowany i niesterylizowany oraz możliwość udokumentowania na nim kontroli wsadu (minimum miejsce na  datę, godzinę, nr wsadu, urządzenia i kod wykonującego kontrolę oraz jej wynik),wskaźniki nie powinny zawierać ołowiu. • Opisy i instrukcja w języku polskim  • Wskaźniki o minimum 2 lat przydatności do użycia. • Produkt powinien spełniać normy PN - EN 866 -  1, EN 866-3, ISO 11138-1, ISO  11138-3 dla testów biologicznych. • W oryginalnych firmowych opakowaniach.</t>
  </si>
  <si>
    <t>Zintegrowany test kontroli sterylizacji parowej z przesuwającą się  substancją wskaźnikową. • Zgodny z normą PN-EN ISO 11140-1, klasa V, PN-EN 867-1 • Substancja wskaźnikowa - nietoksyczna i pozbawiona metali ciężkich. • Zawarty wskaźnik ma określić, czy zostały osiągnięte wszystkie parametry krytyczne procesu w cyklu sterylizacji. • Dostosowany do wszystkich kombinacji parametrów krytycznych sterylizacji. • Naśladuje zachowanie wskaźników biologicznych. • Zakres temp. 121ºC / 134ºC, czas sterylizacji  5min / 15min • Nie wymaga interpretacji zmiany koloru. • znaczenie normy na każdym wskaźniku.  • Pole odczytu bezpieczeństwa w postaci dwóch odrębnych okienek. • Potwierdzenie klasy testów przez niezależną organizacje notyfikowaną • W oryginalnych firmowych opakowaniach.</t>
  </si>
  <si>
    <t>Zamawiający wymaga dostarczenia wzorów zaoferowanych produktów w ilości umożliwiającej potwierdzenie wymaganych parametrów oraz oceny zgodności z późniejszymi dostawami w ilości 1 rolki.</t>
  </si>
  <si>
    <t>Etykiety dwukrotnie przylepne ze wskaźnikiem sterylizacji nadtlenkiem wodoru, • zmiana zabarwienia wskaźnika z fioletowego na różową, z miejscami informacyjnymi: •  w rzędzie pierwszym – numer operatora (1-2 symbole w tym cyfry lub litery i znaki interpunkcyjne), numer sterylizatora (1-3 symbole w tym cyfry i znaki interpunkcyjne), numer cyklu (2-3 symbole w tym cyfry i znaki interpunkcyjne), kod pakietu (2-4 symbole w tym cyfry lub litery i znaki interpunkcyjne), • w rzędzie drugim – datę sterylizacji (8-12 symboli w tym cyfry i znaki interpunkcyjne)• w rzędzie trzecim – datę ważności (8-12 symboli w tym cyfry i znaki interpunkcyjne). • Kompatybilne z posiadaną metkownicą trzyrzędową alfanumeryczną z zapisem informacji wzdłuż przesuwu etykiet, firmy GKE.•  dodatkowo wykonawca dostarczy 6 wałków z tuszem  do każdego opakowania</t>
  </si>
  <si>
    <t>Specjalistyczne pisaki przeznaczone do trwałego znakowania opakowań sterylizacyjnych, etykiet, taśm, testów oraz innych powierzchni. 
• Cienko piszące, nietoksyczne, szybkoschnące, wodoodporne, żaroodporne, nieblaknące, o słabej woni do stosowania w sterylizacji parowej i plazmowej, • Nietoksyczne, • kolor czarny</t>
  </si>
  <si>
    <t>30 szt. w opak.</t>
  </si>
  <si>
    <t>Ilość</t>
  </si>
  <si>
    <t>Asortyment</t>
  </si>
  <si>
    <t>Wartość netto</t>
  </si>
  <si>
    <t>Wartość brutto</t>
  </si>
  <si>
    <t>VAT %</t>
  </si>
  <si>
    <t>Cena jedn. brutto</t>
  </si>
  <si>
    <t>Cena jedn. netto</t>
  </si>
  <si>
    <r>
      <rPr>
        <b/>
        <sz val="9"/>
        <color indexed="8"/>
        <rFont val="Arial"/>
        <family val="2"/>
        <charset val="238"/>
      </rPr>
      <t>Rękawy papierowo-foliowe do sterylizacji parą wodną :</t>
    </r>
    <r>
      <rPr>
        <sz val="9"/>
        <color indexed="8"/>
        <rFont val="Arial"/>
        <family val="2"/>
        <charset val="238"/>
      </rPr>
      <t xml:space="preserve">• gładki,•  oznaczenie sposobu otwierania opakowania  • duża wytrzymałość na rozdarcie, przebicie, rozciąganie w stanie suchym i mokrym • bardzo dobra przepuszczalność czynnika sterylizującego • wszystkie napisy i testy poza przestrzenią pakowania, widoczne od strony folii • nazwa producenta, nr LOT , nadruk pełnych wymiarów nominalnych zgodnych z  opisem • Minimum dwa wskaźniki sterylizacji do pary wodnej zgodne z normą PN-EN ISO 11140-1 Wskaźnik umieszczony poza przestrzenią pakowania, na papierze od strony folii, w obrębie Zagrzewu fabrycznego. Jednoznaczna zmiana zabarwienia wskaźnika po procesie sterylizacji. • informacja o kolorze wskaźnika przed i po sterylizacji, • całkowita szerokość zgrzewu  ≥ 6 mm, zgodna z wymogami normy PN – EN 868 – 5, • wielokanałowy termozgrzew, minimum trzyrowkowy,  • rękawy nie zawierają w swoim składzie toksycznych substancji, • czas przechowywania w stanie sterylnym materiałów opakowanych w rękaw papierowo – foliowy wynosi min. 6 m – cy.  </t>
    </r>
    <r>
      <rPr>
        <b/>
        <sz val="9"/>
        <color indexed="8"/>
        <rFont val="Arial"/>
        <family val="2"/>
        <charset val="238"/>
      </rPr>
      <t xml:space="preserve">Warstwa foliowa : </t>
    </r>
    <r>
      <rPr>
        <sz val="9"/>
        <color indexed="8"/>
        <rFont val="Arial"/>
        <family val="2"/>
        <charset val="238"/>
      </rPr>
      <t xml:space="preserve">• co najmniej sześciowarstwowa nie licząc warstwy kleju (ilość warstw folii potwierdzone certyfikatem wydanym przez niezależną jednostkę notyfikowaną), wymagana charakterystyka wytrzymałościowa wydana przez producenta folii (a nie dystrybutora) w celu potwierdzenia i oceny parametrów wytrzymałościowych i zgodności z normą PN-EN 868-5 • wytrzymałość na rozciąganie w obu kierunkach min. 35N/15 mm, • wytrzymałość zgrzeiny  na sucho min. 2,0 N/ 15 mm, • szerokość zgrzeiny min. 10 mm, zgrzew wielokrotny, nie rozrywający się podczas sterylizacji w parze wodnej • wytrzymałość na rozdarcie w obu kierunkach min. 300 mN • przeźroczysta, bez rozwarstwień, bez substancji toksycznych i porów • grubość nie większa niż 52 μm • zgrzewalna w temperaturze minimum 170 – 200 ° C • Wszystkie napisy i testy poza przestrzenią pakowania, widoczne od strony folii • Ze względów techniczno-higienicznych rękawy nawinięte na rolkę folią na  zewnątrz. </t>
    </r>
    <r>
      <rPr>
        <b/>
        <sz val="9"/>
        <color indexed="8"/>
        <rFont val="Arial"/>
        <family val="2"/>
        <charset val="238"/>
      </rPr>
      <t xml:space="preserve">Warstwa papierowa: </t>
    </r>
    <r>
      <rPr>
        <sz val="9"/>
        <color indexed="8"/>
        <rFont val="Arial"/>
        <family val="2"/>
        <charset val="238"/>
      </rPr>
      <t xml:space="preserve">•  o gramaturze nominalnej 70 g/ m²  (tolerancja wg PN-EN 868-3:), wymagana charakterystyka wytrzymałościowa wydana przez producenta (a nie dystrybutora) w celu potwierdzenia i oceny parametrów wytrzymałościowych i zgodności z normą PN-EN 868-3, • wytrzymałość na przedarcie nie mniej niż 700 mN w obu kierunkach, • wytrzymałość na rozciąganie  na sucho w kierunku wytwarzania  - nie mniej niż 7,3  kN/m, • wytrzymałość na rozciąganie  na mokro w kierunku wytwarzania – nie mniej niż 2,4  kN/m, • wytrzymałość na rozciąganie na sucho w kierunku poprzecznym nie mniej niż 4 kN/m, • nawilżanie wodą min.40 s. Produkt wykonany zgodnie z normą EN 868 – 5 oraz ISO 11607 – 1, ISO 11607 – 2 </t>
    </r>
  </si>
  <si>
    <t>Wymagane dokumenty: 
-Wpis do Rejestru produktów leczniczych, wyrobów medycznych i produktów biobójczych  lub Deklaracja zgodności, -Wydane przez producenta oświadczenie o zgodności z normą PN -EN 868 –2 oraz  PN -EN ISO 11607 – 1 , -Oznaczenie opakowań symbolem CE, -Charakterystyka wytrzymałościowa wydana przez producenta w celu potwierdzenia i oceny parametrów wytrzymałościowych określonych w SIWZ  i zgodności z normą  PN-EN 868 –2,  Zaświadczenie /certyfikat producenta o okresie trwałości produktu od daty jego produkcji  i  maksymalnym możliwym czasie przechowywania w stanie sterylnym wyrobów opakowanych  w oferowany produkt, -Karta danych technicznych wystawiona przez producenta wyrobu gotowego, -Dokument potwierdzający szczelność mikrobiologiczną, -Na opakowaniu umieszczone oznakowanie z serią i datą ważności oraz rozmiarem. Zamawiający wymaga dostarczenia wzorów zaoferowanych produktów w ilości umożliwiającej potwierdzenie wymaganych parametrów oraz oceny zgodności z późniejszymi dostawami min. 4 arkusze 100 x 100. Wszystkie rozmiary powinny pochodzić od jednego producenta.</t>
  </si>
  <si>
    <t>Wymagane dokumenty: 
-Deklaracja Zgodności Producenta potwierdzający klasę produktu oraz zgodność z w/w normami, -Dokument od producenta potwierdzający brak zawartości niebezpiecznych substancji toksycznych dla produktu.Wykonawca umowy zobowiązany jest dostarczyć 2 przyrządy testowe procesu składające się z rurki i kapsuły ze stali kwasoodpornej w obudowie z tworzywa sztucznego z pierwszą dostawą testów.</t>
  </si>
  <si>
    <t>Wymagane dokumenty :
-Deklaracja Zgodności Producenta potwierdzający klasę produktu oraz zgodność z w/w normami, -Dokument od producenta potwierdzający brak zawartości niebezpiecznych substancji toksycznych dla produktu, -Potwierdzenie klasy testów przez niezależną organizację notyfikowaną.Wykonawca umowy zobowiązany jest dostarczyć 2 przyrządy testowe procesu składające się z rurki i kapsuły ze stali kwasoodpornej w obudowie z tworzywa sztucznego z pierwszą dostawą testów.</t>
  </si>
  <si>
    <t>Wymagane oświadczenie o nietoksyczności wydane przez producenta oraz instrukcje wytwórcy w języku polskim. Zamawiający wymaga dostarczenia wzorów zaoferowanych produktów w ilości umożliwiającej potwierdzenie wymaganych parametrów oraz oceny zgodności z późniejszymi dostawami w ilości 4 testów próbnych.</t>
  </si>
  <si>
    <t>Zamawiający wymaga dostarczenia wzorów zaoferowanych produktów w ilości umożliwiającej potwierdzenie wymaganych parametrów oraz oceny zgodności z późniejszymi dostawami w ilości 4 testów próbnych.</t>
  </si>
  <si>
    <t xml:space="preserve">Wartość netto </t>
  </si>
  <si>
    <t>Zamawiający wymaga dostarczenia wzorów zaoferowanych produktów w ilości umożliwiającej potwierdzenie wymaganych parametrów oraz oceny zgodności z późniejszymi dostawami w ilości 4 plomb.</t>
  </si>
  <si>
    <t>Producent / nazwa handlowa / numer katalogowy</t>
  </si>
  <si>
    <t xml:space="preserve">Cena jedn. netto </t>
  </si>
  <si>
    <t>Komplet zawierający : 5 kartonów do zużytych kaset, taśmy do drukarki, taśmy barwiące do drukarki (komplet starcza na około 2 lata)</t>
  </si>
  <si>
    <t xml:space="preserve">• długość 190 mm
• pakowane po 100szt / op  </t>
  </si>
  <si>
    <r>
      <t>Kasety z nadtlenkiem wodoru</t>
    </r>
    <r>
      <rPr>
        <sz val="9"/>
        <rFont val="Arial"/>
        <family val="2"/>
        <charset val="238"/>
      </rPr>
      <t xml:space="preserve"> do sterylizatora plazmowego STERRAD 100 – Pakowane po 25 naboi /op.</t>
    </r>
  </si>
  <si>
    <t>Część 30 - Markery medyczne</t>
  </si>
  <si>
    <t>Część 19 - Taśma samoprzylepna wskaźnikowa do sterylizacji parą wodną</t>
  </si>
  <si>
    <t>Część 20 - Taśma samoprzylepna bez wskaźnika chemicznego do sterylizacji parą wodną</t>
  </si>
  <si>
    <t>Wymagane opisy i dokumenty :
Pełna nazwa producenta, -Deklaracja Zgodności Producenta potwierdzająca, iż produkt wykonano zgodnie z normą EN 868 – 5 oraz ISO 11607 – 1, ISO 11607 – 2, -Oświadczenie, że wyrób posiada instrukcję użytkowania w języku polskim, - Oznaczenie opakowań symbolem CE, - Wymagana dokumentacja producenta określająca maksymalny okres przechowywania wyrobów po sterylizacji zapakowanych w oferowane rękawy papierowo-foliowe, - Wpis do Rejestru produktów leczniczych, wyrobów medycznych i produktów biobójczych lub Deklaracja zgodności, - Charakterystyka wytrzymałościowa wydana przez producenta w celu potwierdzenia  i oceny parametrów wytrzymałościowych i zgodności z normą  PN- EN 868 – część 3 i 5.
Ze względu na wymagania procedury zgrzewania wszystkie pozycje muszą pochodzić od jednego producenta. Zamawiający dopuszcza tolerancję w szerokości opakowań do +/- 10 mm. Zamawiający wymaga dostarczenia wzorów zaoferowanych produktów w ilości umożliwiającej potwierdzenie wymaganych parametrów oraz oceny zgodności z późniejszymi dostawami (min. 3 mb. rękawa o szerokości 20 cm, o ile wszystkie zaoferowane produkty będą identyczne, a więc będą się różniły tylko szerokościąi długością rolki). W przypadku torebek papierowo-foliowych Zamawiajacy wymaga dostarczenie po 2 szt. produktu z każdego rozmiaru.</t>
  </si>
  <si>
    <t>Wymagane opisy i dokumenty :
-pełna nazwa producenta, -Deklaracja Zgodności Producenta potwierdzająca, iż produkt wykonano zgodnie z normą EN 868 – 5 oraz ISO 11607 – 1, ISO 11607 – 2,  - Oznaczenie opakowań symbolem CE, - Oświadczenie, że wyrób posiada instrukcję użytkowania w języku polskim, -Wymagana dokumentacja producenta określająca maksymalny okres przechowywania wyrobów po sterylizacji zapakowanych w oferowane rękawy papierowo-foliowe, -Wpis do Rejestru produktów leczniczych, wyrobów medycznych i produktów biobójczych lub Deklaracja zgodności, - Charakterystyka wytrzymałościowa wydana przez producenta w celu potwierdzenia  i oceny parametrów wytrzymałościowych i zgodności z normą  PN- EN 868 – część 3 i 5. -Ze względu na wymagania procedury zgrzewania wszystkie pozycje muszą pochodzić od jednego producenta.                                                                                                                                         
Zamawiający wymaga przedstawienia próbek w ilosci 2 szt. z każdego rozmiaru.</t>
  </si>
  <si>
    <t xml:space="preserve">Wzmocnione torby włókninowo - foliowe • Włóknina o gramaturze min. 60 g/m²
• Wymagana charakterystyka wytrzymałościowa wydana przez producenta w celu potwierdzenia i oceny parametrów wytrzymałościowych i zgodności z normą PN EN  868-2. Oznaczenie opakowań symbolem CE.
• Folia min. 6– warstwowa nie licząc warstwy kleju 
• Kanały termozgrzewu  wielorowkowe o szerokości min. 1 cm
• Wskaźniki sterylizacji pary umieszczone poza przestrzenią pakowania pomiędzy  warstwami folii.
• Przeznaczone do pakowania dużych i ciężkich przedmiotów, 
• Elementy składowe opakowania: folia i  włóknina kompleksowo połączone ze sobą,
• Na opakowaniu nadruk powinien znajdować się od strony folii, na  jej zewnętrznej  krawędzi,
• Nadruk powinien zawierać minimum następujące informacje: wskaźnik sterylizacji  pary, kierunek otwierania opakowania, szerokość opakowania,
•  Opakowanie powinno być wytrzymałe mechanicznie na rozerwania,
• Opakowanie powinno być dostosowane do zgrzewania zgrzewarką przepływową z  rolkami, w temperaturze 180 stopni
</t>
  </si>
  <si>
    <t>Rękawy papierowo-foliowe typu TYVEK do sterylizacji plazmowej -kompatybilny z systemem STERRAD ze wskaźnikiem sterylizacji nadtlenkiem wodoru, zgodny z normą PN-EN 868-9:2009, ISO 11607-1:2006, ISO 11607-2:2006, EN 868-5:2009 (załączyć stosowne dokumenty wydane przez producenta potwierdzające zgodność z ww. normami) oraz posiadające następujące właściwości: • Rękaw bezcelulozowy, • Warstwa nieprzezroczysta wykonana z tworzywa TYVEK lub równoważnego, • Wykluczone umieszczenie testu między warstwami foli, • Wszystkie napisy i testy poza przestrzenią pakowania, widoczne od strony folii, • Wskaźnik sterylizacji nadtlenkiem wodoru zgodny z normą ISO 11140-1:2005, •Jednoznacznie oznaczony kierunek otwierania, • Zgrzew fabryczny wielokrotny o wytrzymałości nie mniejszej niż 1,5 N/15 mm, •  testy H2O2  na zgrzewie, •Ze względów techniczno-higienicznych rękawy nawinięte na rolkę folią na zewnątrz, • W obszarze zgrzewu, a poza obszarem pakowania wskaźnik chemiczny zmieniający zabarwienie w sposób jednoznaczny, widoczny i wyraźnie interpretujący wynik ekspozycji  np. z czerwonego na żółty.
Tyvek: 
• gramatura nominalna 74 g/m2 (tolerancja wg PN-EN 868—9:2009), wymagana charakterystyka wytrzymałościowa wydana przez producenta (a nie dystrybutora) w celu potwierdzenia i oceny parametrów wytrzymałościowych i zgodności z normą PN-EN 868-9:2009, • wytrzymałość na rozciąganie liniowe na sucho w kierunku walcowania nie mniej niż  7,6 kN/m; w kierunku poprzecznym nie mniej niż 8,2 kN/m
• wytrzymałość na przedarcie nie mniej niż 3400 mN w obu kierunkach, • wytrzymałość na przepuklenie nie mniej niż 1200 kPa
 Folia:•  przeźroczysta, bez rozwarstwień, bez substancji toksycznych i porów • grubość nie większa niż 62 μm • zgrzewalna w temperaturze minimum 120 – 130OC</t>
  </si>
  <si>
    <t xml:space="preserve">Wymagane opisy i dokumenty :
-pełna nazwa producenta, Deklaracja Zgodności Producenta potwierdzająca, iż produkt wykonano zgodnie z normą EN 868 – 5 oraz ISO 11607 – 1, ISO 11607 – 2 , -Oświadczenie, że wyrób posiada instrukcję użytkowania w języku polskim, -Oznaczenie opakowań symbolem CE, -Wymagana dokumentacja producenta określająca maksymalny okres przechowywania wyrobów po sterylizacji zapakowanych w oferowane rękawy papierowo-foliowe, -Wpis do Rejestru produktów leczniczych, wyrobów medycznych i produktów biobójczych lub Deklaracja zgodności, -Charakterystyka wytrzymałościowa wydana przez producenta w celu potwierdzenia  i oceny parametrów wytrzymałościowych i zgodności z normą  PN- EN 868 – część 3 i 5. Ze względu na wymagania procedury zgrzewania wszystkie pozycje muszą pochodzić od jednego producenta.  Zamawiający wymaga dostarczenia wzorów zaoferowanych produktów w ilości umożliwiającej potwierdzenie wymaganych parametrów oraz oceny zgodności z późniejszymi dostawami (min. 3 mb. rękawa o szerokości 20 cm, o ile wszystkie zaoferowane produkty będą identyczne, a więc będą się różniły tylko szerokością i długością rolki). </t>
  </si>
  <si>
    <t>Wymagane dokumenty:  
-Wpis do Rejestru produktów leczniczych, wyrobów medycznych i produktów  biobójczych lub Deklaracja zgodności, -Oznaczenie opakowań symbolem CE, -Wydane przez producenta oświadczenie o zgodności z normą PN- EN 868 – 2  oraz PN -EN ISO 11607 – 1, -Charakterystyka wytrzymałościowa wydana przez producenta w celu potwierdzenia i oceny parametrów wytrzymałościowych określonych w SIWZ i zgodności z normą PN- EN 868 – 2, -Zaświadczenie/certyfikat producenta o okresie trwałości produktu od daty jego produkcji i maksymalnym możliwym czasie przechowywania w stanie sterylnym  wyrobów opakowanych  w oferowany produkt. Zamawiający wymaga dostarczenia wzorów zaoferowanych produktów w ilości umożliwiającej potwierdzenie wymaganych parametrów oraz oceny zgodności z późniejszymi dostawami  - 4 arkusze rozmiaru 100 x 100. Wszystkie wymagane rozmiary powinny pochodzić od jednego producenta.</t>
  </si>
  <si>
    <t>Część 7 - Maty pochłaniające wilgoć</t>
  </si>
  <si>
    <t>Maty pochłaniające wilgoć : Miękka wkładka do tac narzędziowych pochłaniająca wilgoć, kolor niebieski, wykonana z absorbującej wodę włókniny: •  do wykładania tac narzędziowych poddawanych procesowi sterylizacji w parze wodnej w zakresie temperatur od 121-138˚C, • Stosowane w celu uzyskania suchych pakietów po procesie sterylizacji, • Absorbują nadmiar wilgoci powstający w trakcie sterylizacji, • Wykonane z materiału wolnego od związków toksycznych, • Gramatura 50 g/m2, • Produkt dostarczany w oryginalnych opakowaniach  z długim terminem ważności,  min. 12 –m-cy. Maty pakowane po 1 000 szt.</t>
  </si>
  <si>
    <t>Wymagane dokumenty: 
-Wpis do rejestru produktów leczniczych, wyrobów medycznych i produktów biobójczych lub Deklaracja Zgodności, -Wydane przez producenta oświadczenie o zgodności z normą PN -EN 868 –2 oraz PN -EN ISO 11607 – 1 , -Na opakowaniu umieszczone oznakowanie z serią i datą ważności oraz rozmiarem, -Oznaczenie opakowań symbolem CE, -Zaświadczenie /certyfikat producenta o okresie trwałości produktu od daty jego produkcji i maksymalnym możliwym czasie przechowywania w stanie sterylnym wyrobów opakowanych w oferowany produkt.</t>
  </si>
  <si>
    <t>Testy Bowie-Dick • Test symulacyjny Bowie-Dick do kontroli pracy sterylizatora w postaci pokrytych polimerem pasków, samoprzylepnych na całej długości, z symetrycznie rozłożoną substancją wskaźnikową, kompatybilne z przyrządem testowym procesu PCD  z rurką i kapsułą ze stali kwasoodpornej w obudowie z tworzywa sztucznego o przekroju okrągłym. •  Zgodny z normą EN 867-4 i EN ISO 11140-4. • Przyrząd testowy spełnia wymagania EN 867 – 5,  • oryginalne firmowe opakowania, • pakowane po 500 szt.</t>
  </si>
  <si>
    <t>Kontrola wsadu sterylizacji parowej:• Zintegrowany wskaźnik do kontroli wsadu w procesie sterylizacji parą wodną w postaci pokrytych polimerem pasków, samoprzylepnych na całej długości, z symetrycznie rozłożoną substancją wskaźnikową.  • Kompatybilny z przyrządem testowym procesu PCD z rurką i kapsułą ze stali kwasoodpornej w odbudowie z tworzywa sztucznego o przekroju okrągłym.  • Zgodny z normą EN 867-5 i EN ISO 11140-1. • Przyrząd testowy spełnia wymagania EN 867 – 5, • w oryginalnych firmowych opakowaniach, • pakowane po 500 szt.</t>
  </si>
  <si>
    <t>Wymagane oświadczenie o nietoksyczności wydane przez producenta oraz instrukcje wytwórcy jak prawidłowo powinien się przebarwić wskaźnik. Zamawiający wymaga dostarczenia wzorów zaoferowanych produktów w ilości umożliwiającej potwierdzenie wymaganych parametrów oraz oceny zgodności z późniejszymi dostawami w ilości 4 testów próbnych.</t>
  </si>
  <si>
    <t>• 134° – 7 min</t>
  </si>
  <si>
    <t>opak.</t>
  </si>
  <si>
    <t xml:space="preserve">• 134° - 5 min.
• 121° -15 min. </t>
  </si>
  <si>
    <t>Część 13 - Testy biologiczne do sterylizacji plazmowej</t>
  </si>
  <si>
    <t>Wymagane oświadczenie o nietoksyczności wydane przez producenta oraz instrukcje wytwórcy jak prawidłowo powinien się przebarwić wskaźnik.
Zamawiający wymaga dostarczenia próbek testów w ilości 4 sztuki.</t>
  </si>
  <si>
    <t>Test kontroli skuteczności mycia (brudzik) w myjni - dezynfektorze w programie dezynfekcji termicznej, • w formie samoprzylepnego nośnika z tworzywa sztucznego, z naniesioną  substancją testową o powierzchni min. 1 cm2., • Zgodny z normą PN EN ISO 15883 załącznik G, • W oryginalnych firmowych opakowaniach</t>
  </si>
  <si>
    <t>Część 17 - Test skuteczności mycia w myjni ultradźwiękowej</t>
  </si>
  <si>
    <t xml:space="preserve">Test skuteczności mycia w myjni ultradzwiękowej • w postaci testu z naniesioną substancją zmywalną po procesie mycia, • Substancja wskaźnikowa umieszczona na metalowej płytce o długości min.6cm, łatwa interpretacja wyniku - jednoznaczna zmiana koloru </t>
  </si>
  <si>
    <t>Etykiety do metkownicy trójrzędowej do sterylizacji parą wodną • Etykiety dwukrotnie przylepne ze wskaźnikiem sterylizacji parą wodną, • zmiana zabarwienia wskaźnika z niebieskiego na ciemnobrązowy, z miejscami informacyjnymi:  • w rzędzie pierwszym – numer operatora (1-2 symbole w tym cyfry lub litery i znaki interpunkcyjne), numer sterylizatora (1-3 symbole w tym cyfry i znaki interpunkcyjne), numer cyklu (2-3 symbole w tym cyfry i znaki interpunkcyjne), kod pakietu (2-4 symbole w tym cyfry lub litery i znaki interpunkcyjne), • w rzędzie drugim – datę sterylizacji (8-12 symboli w tym cyfry i znaki interpunkcyjne)• w rzędzie trzecim – datę ważności (8-12 symboli w tym cyfry i znaki interpunkcyjne). • Kompatybilne z posiadaną metkownicą trzyrzędową alfanumeryczną z zapisem informacji wzdłuż przesuwu etykiet, firmy GKE, • komplet zawiera 12 rolek po 750 szt. + wałek z tuszem, dodatkowo wykonawca dostarczy 6 wałków z tuszem do każdego opakowania</t>
  </si>
  <si>
    <t>12 rolek po 750 etykiet + wałek z tuszem</t>
  </si>
  <si>
    <t>Jedn. miary</t>
  </si>
  <si>
    <t>Taśma samoprzylepna ze wskaźnikiem do sterylizacji parą wodną, •  zgodna z normą PN EN ISO 11140-1, • wykonana ze specjalnego papieru z naniesioną warstwą kleju, • łatwo przyklejalna do różnych materiałów, zwłaszcza do włókniny, • wytrzymała na rozerwanie, rozciąganie,  • wzmocniona, odpowiednia do przyklejania na włókninę, • elastyczna, wodoodporna, • łatwo usuwalna, bez pozostałości kleju, • substancje chemiczne zawarte we wskaźnikach - nietoksyczne i pozbawione metali ciężkich, • szerokość 25 mm x 50  m, po poddaniu procesowi sterylizacji wyraźna zmiana zabarwienia</t>
  </si>
  <si>
    <t>Taśma samoprzylepna bez wskaźnika chemicznego do sterylizacji parą wodną • Szer. 25 mm x 50 m,• wytrzymała na rozerwania, wodoodporna, • wzmocniona, odpowiednia do przyklejania na włókninę • mocno przylegające podczas procesu sterylizacji, łatwo usuwalna, bez pozostałości kleju.• Zgodna z normą PN-EN 867 -1, EN ISO 11140-1</t>
  </si>
  <si>
    <t xml:space="preserve">Etykiety opisowe do kontenerów typu Wagner ze wskaźnikiem chemicznym, zmieniającym barwę po procesie sterylizacji • z nadrukiem z miejscem na opis • rozmiar 40 mm x 58 do 60 mm </t>
  </si>
  <si>
    <t>Wymagane deklaracja zgodności producenta</t>
  </si>
  <si>
    <t>Część 27 - Akcesoria do sterylizatora plazmowego</t>
  </si>
  <si>
    <t>Taśma ze wskaźnikiem do sterylizacji nadtlenkiem wodoru, • mocno sklejająca włókninę, • zgodna z normą PN EN ISO 11140-1, •  wytrzymała na rozerwania, •  wodoodporna, •  mocno przylegająca do włókniny podczas procesu sterylizacji, • łatwo usuwalna, • bez pozostałości kleju,•  po poddaniu procesowi sterylizacji wyraźna zmiana zabarwienia</t>
  </si>
  <si>
    <t>Część 31- Foliowa torebka</t>
  </si>
  <si>
    <t>Foliowa torebka do przechowywania instrumentów po procesie dezynfekcji i sterylizacji .
• opakowanie jednorazowego użytku
• z zamknięciem samoprzylepnym, uniemożliwiającym ponowne użycie opakowania, z miejscem na zaznaczenie rodzaju dezynfekcji, datą pakowania oraz podpisu osoby pakującej</t>
  </si>
  <si>
    <t>Część 32 - Szczotki do ręcznego doczyszczania narzędzi chirurgicznych</t>
  </si>
  <si>
    <t>pakowane 
po 2 szt. 
w opak.</t>
  </si>
  <si>
    <t>pakowane 
po 3 szt. 
w opak.</t>
  </si>
  <si>
    <t>Zestaw - komplet szczotek do czyszczenia instrumentów laparoskopowych – wielokrotnego użytku.
Komplet zawiera 7 szczotek - po 1 szt. z każdego rozmiaru.
• Wymiary szczotek: 
- 500 mm x 2,5 mm
- 350 mm x 7,0 mm
- 300 mm x 4,0 mm
- 300 mm x 6,0 mm
- 300 mm x 8,0 mm
- 300 mm x 10,0 mm
- 300 mm x 15,0 mm</t>
  </si>
  <si>
    <t>Część 33 - Silikonowe opaski do mocowania narzędzi i innych akcesoriów w myjni dezynfektorze</t>
  </si>
  <si>
    <t>pakowane 
po 5 szt. 
w opak.</t>
  </si>
  <si>
    <t>Miękki papier krepowany do sterylizacji parą wodną - Miękki papier krepowany typu SENSITIVE do sterylizacji parą wodną o właściwościach : 
• Gramatura nominalna : nie mniej niż 60g / m², nie większej niż 70g / m²  
• Zawartość chlorków: nie więcej niż 0,02 %.
• Zawartość siarczanów: nie więcej niż 0,02 %.
• Wytrzymałość na rozciąganie na sucho w kierunku wytwarzania :  min. 2,0 kN/m
• Wytrzymałość na rozciąganie na sucho w kierunku poprzecznym : min. 1,6 kN/m.
• Wytrzymałość na rozciąganie na mokro w kierunku wytwarzania : min.0,9 kN/m.
• Wytrzymałość na rozciąganie na mokro w kierunku poprzecznym : min. 0,6 kN/m.
• Wytrzymałość na przesiąkanie wody min. 26 s.
• Papier stanowi wysoką barierę mikrobiologiczną
• Czas przechowywania w stanie sterylnym wyrobów opakowanych podwójną warstwą  papieru wynosi min.180 dni.
• Porowatość odpowiednia dla przenikania czynnika sterylizującego do wnętrza pakietu.
• Odpowiedni do sterylizacji w parze wodnej, w temp. do 138˚C.
• Papier nie zawiera w swoim składzie toksycznych substancji  i w trakcie procesu sterylizacji nie uwalniają się toksyczne gazy.
• Papier dostarczany w oryginalnych opakowaniach,  z długim terminem ważności, min.  12 –m-cy.
• Kolor biały 
• Produkt zgodny z normą PN -EN ISO 11607 – 1  oraz  PN - EN 868 – 2 .
Papier w opakowaniach 250 szt.</t>
  </si>
  <si>
    <t>Wymagane dokumenty: 
-Wpis do Rejestru produktów leczniczych, wyrobów medycznych i produktów biobójczych lub Deklaracja zgodności, -Wydane przez producenta oświadczenie o zgodności z normą PN -EN 868 –2 oraz PN -EN ISO 11607 – 1, -Charakterystyka wytrzymałościowa wydana przez producenta w celu potwierdzenia i oceny parametrów wytrzymałościowych określonych w SIWZ  i zgodności z normą  PN-EN 868 –2, -Zaświadczenie /certyfikat producenta o okresie trwałości produktu od daty jego produkcji i maksymalnym możliwym czasie przechowywania w stanie sterylnym  wyrobów opakowanych  w oferowany produkt, -Karta danych technicznych wystawiona przez producenta wyrobu gotowego, -Dokument potwierdzający szczelność mikrobiologiczną, -Na opakowaniu umieszczone oznakowanie z serią i datą ważności oraz rozmiarem, -Oznaczenie opakowań symbolem CE. Zamawiający wymaga dostarczenia wzorów zaoferowanych produktów w ilości umożliwiającej potwierdzenie wymaganych parametrów oraz oceny zgodności z późniejszymi dostawami  min. 4 arkusze 75 x 75. Wymagane rozmiary powinny pochodzić od jednego producenta.</t>
  </si>
  <si>
    <t>Testy biologiczne do sterylizacji plazmowej • Ampułkowy test biologiczny do kontroli sterylizacji plazmowej. Ostateczny odczyt po 24 min.  • etykieta testu ze wskaźnikiem chemicznym plazmy, z możliwością jej odklejenia i oznakowania oraz przyklejenia w dokumentacji, • wymagane określenie warunków zabicia w temperaturze plazmy, zmiana barwy powinna w sposób jednoznaczny umożliwić interpretację wyniku • testy  powinny  być w pełni kompatybilne do sterylizatora STERRAD 100 S   •  zgodny z normą EN ISO 11138 • W oryginalnych opakowaniach.
Testy kompatybilne do inkubatora ~58 stopni, w opakowaniu przyrząd do kruszenia ampułki.</t>
  </si>
  <si>
    <t>Test chemiczny kontroli dezynfekcji w temp. 90 stopni • do myjni - dezynfektorów  w temp.:  90° C przez 5 min, • łatwa interpretacja wyniku - jednoznaczna zmiana koloru, • zgodny z normą EN ISO 11140-1, • samoprzylepny.</t>
  </si>
  <si>
    <r>
      <t>Test TST emulacyjny do sterylizacji parą wodną klasy 6 wg zgodnie z normą EN 867-1 - 3 i ISO 11140-1-2 o parametrach : • 134</t>
    </r>
    <r>
      <rPr>
        <sz val="9"/>
        <color indexed="8"/>
        <rFont val="Czcionka tekstu podstawowego"/>
        <charset val="238"/>
      </rPr>
      <t>°</t>
    </r>
    <r>
      <rPr>
        <sz val="9"/>
        <color indexed="8"/>
        <rFont val="Arial"/>
        <family val="2"/>
        <charset val="238"/>
      </rPr>
      <t xml:space="preserve"> – 5 min., 121</t>
    </r>
    <r>
      <rPr>
        <sz val="9"/>
        <color indexed="8"/>
        <rFont val="Czcionka tekstu podstawowego"/>
        <charset val="238"/>
      </rPr>
      <t>°</t>
    </r>
    <r>
      <rPr>
        <sz val="9"/>
        <color indexed="8"/>
        <rFont val="Arial"/>
        <family val="2"/>
        <charset val="238"/>
      </rPr>
      <t xml:space="preserve"> -15 min (wymagane parametry opisane na jednym teście) • 134</t>
    </r>
    <r>
      <rPr>
        <sz val="9"/>
        <color indexed="8"/>
        <rFont val="Czcionka tekstu podstawowego"/>
        <charset val="238"/>
      </rPr>
      <t>°</t>
    </r>
    <r>
      <rPr>
        <sz val="9"/>
        <color indexed="8"/>
        <rFont val="Arial"/>
        <family val="2"/>
        <charset val="238"/>
      </rPr>
      <t xml:space="preserve"> – 7 min • Samoprzylepny, • W oryginalnych firmowych opakowaniach, pakowane po 200 szt.</t>
    </r>
  </si>
  <si>
    <r>
      <t>Szczotka do mycia narzędzi odporna na temperaturę do 134</t>
    </r>
    <r>
      <rPr>
        <sz val="9"/>
        <rFont val="Czcionka tekstu podstawowego"/>
        <charset val="238"/>
      </rPr>
      <t>°</t>
    </r>
    <r>
      <rPr>
        <sz val="7.2"/>
        <rFont val="Arial"/>
        <family val="2"/>
        <charset val="238"/>
      </rPr>
      <t xml:space="preserve">C i </t>
    </r>
    <r>
      <rPr>
        <sz val="9"/>
        <rFont val="Arial"/>
        <family val="2"/>
        <charset val="238"/>
      </rPr>
      <t>zdatna do mycia w myjni-dezynfektorze:
• z poręcznym uchwytem wykonanym z tworzywa sztucznego, 
• twarde syntetyczne włosie do usuwania utrwalonych zabrudzeń,
• długość włosia na końcówkach 10 i 10 mm
• długość szczotki 30 i 40 mm
• długość całkowita 175 mm</t>
    </r>
  </si>
  <si>
    <r>
      <t>Szczotka do mycia narzędzi odpona na temperaturę do 134</t>
    </r>
    <r>
      <rPr>
        <sz val="9"/>
        <rFont val="Czcionka tekstu podstawowego"/>
        <charset val="238"/>
      </rPr>
      <t>°</t>
    </r>
    <r>
      <rPr>
        <sz val="9"/>
        <rFont val="Arial"/>
        <family val="2"/>
        <charset val="238"/>
      </rPr>
      <t xml:space="preserve">C i zdatna do mycia w myjni-dezynfektorze, • z poręcznym uchwytem wykonanym z tworzywa sztucznego,• twarde syntetyczne włosie do usuwania utrwalonych zabrudzeń, długość włosia na końcówkach 15 mm - długość szczotki 75 mm, długość całkowita 215 mm, </t>
    </r>
  </si>
  <si>
    <t>Szczotka do mycia z włosia ze stali kwasoodpornej do utrwalonych zabrudzeń:
• długość włosia na końcówkach 15 mm,
• długość szczotki 40 mm,
• długość całkowita 180 mm,</t>
  </si>
  <si>
    <t>Specjalistyczna, dwustronna szczotka do czyszczenia osprzętu ortopedycznego:
• długość włosia średnica 40 i 8 mm,
• długość szczotki 45 i 25 mm,
• długość całkowita 190 mm,</t>
  </si>
  <si>
    <r>
      <t>Szczotka do mycia narzędzi chirurgii małoinwazyjnej z nylonowym włosiem, drut ze stali kwasoodpornej odporne na temperaturę do 134</t>
    </r>
    <r>
      <rPr>
        <sz val="9"/>
        <rFont val="Czcionka tekstu podstawowego"/>
        <charset val="238"/>
      </rPr>
      <t>°</t>
    </r>
    <r>
      <rPr>
        <sz val="9"/>
        <rFont val="Arial"/>
        <family val="2"/>
        <charset val="238"/>
      </rPr>
      <t>C i zdatna do mycia w myjni-dezynfektorze:</t>
    </r>
    <r>
      <rPr>
        <sz val="7.2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• długość szczotki 100 mm,
• średnica szczotki 3 mm,
• długość całkowita 450 mm,</t>
    </r>
  </si>
  <si>
    <t>Szczotka do mycia narzędzi chirurgii małoinwazyjnej z nylonowym włosiem, drut ze stali kwasoodpornej odporne na temperaturę do 134°C i zdatna do mycia w myjni-dezynfektorze:
• długość szczotki 100 mm,
• średnica szczotki 4 mm,
• długość całkowita 500 mm,</t>
  </si>
  <si>
    <r>
      <t>Szczotka do mycia narzędzi chirurgii małoinwazyjnej z nylonowym włosiem, drut ze stali kwasoodpornej odporne na temperaturę do 134</t>
    </r>
    <r>
      <rPr>
        <sz val="9"/>
        <rFont val="Czcionka tekstu podstawowego"/>
        <charset val="238"/>
      </rPr>
      <t>°</t>
    </r>
    <r>
      <rPr>
        <sz val="7.2"/>
        <rFont val="Arial"/>
        <family val="2"/>
        <charset val="238"/>
      </rPr>
      <t xml:space="preserve"> C i </t>
    </r>
    <r>
      <rPr>
        <sz val="9"/>
        <rFont val="Arial"/>
        <family val="2"/>
        <charset val="238"/>
      </rPr>
      <t>zdatna do mycia w myjni - dezynfektorze:
• długość szczotki 100 mm,
• średnica szczotki 7 mm,
• długość całkowita 500 mm,</t>
    </r>
  </si>
  <si>
    <t>Test kontroli poprawności zgrzewu w zgrzewarkach rotacyjnych, • Możliwość wykonania testu na dowolnym rękawie papierowo-foliowym do sterylizacji parowej, •Parametry do sprawdzenia: temperatura, nacisk rolki, czas zgrzewania i jakość materiału - rękawa papierowo-foliowego,
• Wymagany jest opis testu-arkusza w języku polskim,
• Test zgodny z wymogami normy PN EN ISO 11607-2</t>
  </si>
  <si>
    <t>Test kontroli poprawności zgrzewu Seal Check TYVEK w zgrzewarkach rotacyjnych, • Możliwość wykonania testu na rękawie papierowo-foliowym TYVEK do sterylizacji plazmowej,  • Parametry do sprawdzenia: temperatura, nacisk rolki, czas zgrzewania i jakość materiału - rękawa papierowo-foliowego, • Wymagany jest opis testu - arkusza w języku polskim, • Test zgodny z wymogami normy PN EN ISO 11607-2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</si>
</sst>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2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indexed="8"/>
      <name val="Czcionka tekstu podstawowego"/>
      <charset val="238"/>
    </font>
    <font>
      <sz val="9"/>
      <name val="Czcionka tekstu podstawowego"/>
      <charset val="238"/>
    </font>
    <font>
      <sz val="7.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44" fontId="1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227">
    <xf numFmtId="0" fontId="0" fillId="0" borderId="0" xfId="0"/>
    <xf numFmtId="0" fontId="19" fillId="0" borderId="10" xfId="35" applyFont="1" applyFill="1" applyBorder="1" applyAlignment="1">
      <alignment horizontal="center" vertical="center" wrapText="1"/>
    </xf>
    <xf numFmtId="0" fontId="20" fillId="0" borderId="10" xfId="41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0" xfId="39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0" xfId="44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horizontal="center" vertical="center"/>
    </xf>
    <xf numFmtId="0" fontId="20" fillId="0" borderId="10" xfId="36" applyFont="1" applyFill="1" applyBorder="1" applyAlignment="1">
      <alignment horizontal="center" vertical="center" wrapText="1"/>
    </xf>
    <xf numFmtId="9" fontId="20" fillId="0" borderId="10" xfId="46" applyFont="1" applyFill="1" applyBorder="1" applyAlignment="1">
      <alignment horizontal="center" vertical="center"/>
    </xf>
    <xf numFmtId="165" fontId="20" fillId="0" borderId="10" xfId="52" applyNumberFormat="1" applyFont="1" applyFill="1" applyBorder="1" applyAlignment="1">
      <alignment horizontal="center" vertical="center"/>
    </xf>
    <xf numFmtId="165" fontId="20" fillId="0" borderId="10" xfId="39" applyNumberFormat="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20" fillId="0" borderId="0" xfId="41" applyFont="1" applyFill="1" applyBorder="1" applyAlignment="1">
      <alignment horizontal="center" vertical="center" wrapText="1"/>
    </xf>
    <xf numFmtId="165" fontId="20" fillId="0" borderId="0" xfId="52" applyNumberFormat="1" applyFont="1" applyFill="1" applyBorder="1" applyAlignment="1">
      <alignment horizontal="center" vertical="center"/>
    </xf>
    <xf numFmtId="9" fontId="20" fillId="0" borderId="0" xfId="46" applyFont="1" applyFill="1" applyBorder="1" applyAlignment="1">
      <alignment horizontal="center" vertical="center"/>
    </xf>
    <xf numFmtId="0" fontId="20" fillId="0" borderId="11" xfId="37" applyFont="1" applyFill="1" applyBorder="1" applyAlignment="1">
      <alignment horizontal="center" vertical="center"/>
    </xf>
    <xf numFmtId="0" fontId="20" fillId="0" borderId="0" xfId="39" applyFont="1" applyFill="1" applyBorder="1" applyAlignment="1">
      <alignment horizontal="center" vertical="center" wrapText="1"/>
    </xf>
    <xf numFmtId="165" fontId="20" fillId="0" borderId="0" xfId="39" applyNumberFormat="1" applyFont="1" applyFill="1" applyBorder="1" applyAlignment="1">
      <alignment horizontal="center" vertical="center" wrapText="1"/>
    </xf>
    <xf numFmtId="0" fontId="20" fillId="0" borderId="0" xfId="38" applyFont="1" applyFill="1" applyBorder="1" applyAlignment="1">
      <alignment horizontal="center" vertical="center" wrapText="1"/>
    </xf>
    <xf numFmtId="0" fontId="20" fillId="0" borderId="0" xfId="44" applyFont="1" applyFill="1" applyBorder="1" applyAlignment="1">
      <alignment horizontal="center" vertical="center" wrapText="1"/>
    </xf>
    <xf numFmtId="0" fontId="20" fillId="0" borderId="10" xfId="41" applyFont="1" applyFill="1" applyBorder="1" applyAlignment="1">
      <alignment horizontal="left" vertical="center" wrapText="1"/>
    </xf>
    <xf numFmtId="165" fontId="20" fillId="0" borderId="10" xfId="52" applyNumberFormat="1" applyFont="1" applyFill="1" applyBorder="1" applyAlignment="1">
      <alignment horizontal="left" vertical="center"/>
    </xf>
    <xf numFmtId="9" fontId="20" fillId="0" borderId="10" xfId="46" applyFont="1" applyFill="1" applyBorder="1" applyAlignment="1">
      <alignment horizontal="left" vertical="center"/>
    </xf>
    <xf numFmtId="0" fontId="20" fillId="0" borderId="10" xfId="39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20" fillId="0" borderId="10" xfId="44" applyFont="1" applyFill="1" applyBorder="1" applyAlignment="1">
      <alignment horizontal="left" vertical="center" wrapText="1"/>
    </xf>
    <xf numFmtId="0" fontId="19" fillId="0" borderId="0" xfId="35" applyFont="1" applyFill="1" applyBorder="1" applyAlignment="1">
      <alignment horizontal="center" vertical="center" wrapText="1"/>
    </xf>
    <xf numFmtId="2" fontId="19" fillId="0" borderId="0" xfId="35" applyNumberFormat="1" applyFont="1" applyFill="1" applyBorder="1" applyAlignment="1">
      <alignment horizontal="center" vertical="center" wrapText="1"/>
    </xf>
    <xf numFmtId="0" fontId="20" fillId="0" borderId="0" xfId="39" applyFont="1" applyFill="1" applyBorder="1" applyAlignment="1">
      <alignment horizontal="left" vertical="center" wrapText="1"/>
    </xf>
    <xf numFmtId="0" fontId="20" fillId="0" borderId="10" xfId="36" applyFont="1" applyFill="1" applyBorder="1" applyAlignment="1">
      <alignment horizontal="left" vertical="center" wrapText="1"/>
    </xf>
    <xf numFmtId="0" fontId="20" fillId="0" borderId="0" xfId="38" applyFont="1" applyFill="1" applyBorder="1" applyAlignment="1">
      <alignment horizontal="left" vertical="center" wrapText="1"/>
    </xf>
    <xf numFmtId="0" fontId="20" fillId="0" borderId="0" xfId="44" applyFont="1" applyFill="1" applyBorder="1" applyAlignment="1">
      <alignment horizontal="left" vertical="center" wrapText="1"/>
    </xf>
    <xf numFmtId="44" fontId="19" fillId="0" borderId="10" xfId="52" applyFont="1" applyFill="1" applyBorder="1" applyAlignment="1">
      <alignment horizontal="center" vertical="center" wrapText="1"/>
    </xf>
    <xf numFmtId="9" fontId="19" fillId="0" borderId="10" xfId="46" applyFont="1" applyFill="1" applyBorder="1" applyAlignment="1">
      <alignment horizontal="center" vertical="center" wrapText="1"/>
    </xf>
    <xf numFmtId="44" fontId="20" fillId="0" borderId="12" xfId="41" applyNumberFormat="1" applyFont="1" applyFill="1" applyBorder="1" applyAlignment="1">
      <alignment vertical="center"/>
    </xf>
    <xf numFmtId="0" fontId="20" fillId="0" borderId="13" xfId="41" applyFont="1" applyFill="1" applyBorder="1" applyAlignment="1">
      <alignment horizontal="center" vertical="center" wrapText="1"/>
    </xf>
    <xf numFmtId="44" fontId="20" fillId="0" borderId="10" xfId="52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horizontal="left" vertical="center" wrapText="1"/>
    </xf>
    <xf numFmtId="0" fontId="20" fillId="0" borderId="10" xfId="3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9" fillId="0" borderId="10" xfId="35" applyFont="1" applyFill="1" applyBorder="1" applyAlignment="1">
      <alignment horizontal="center" vertical="center"/>
    </xf>
    <xf numFmtId="0" fontId="19" fillId="0" borderId="12" xfId="35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wrapText="1"/>
    </xf>
    <xf numFmtId="44" fontId="20" fillId="0" borderId="15" xfId="41" applyNumberFormat="1" applyFont="1" applyFill="1" applyBorder="1" applyAlignment="1">
      <alignment vertical="center"/>
    </xf>
    <xf numFmtId="0" fontId="20" fillId="0" borderId="16" xfId="41" applyFont="1" applyFill="1" applyBorder="1" applyAlignment="1">
      <alignment horizontal="center" vertical="center" wrapText="1"/>
    </xf>
    <xf numFmtId="165" fontId="20" fillId="0" borderId="16" xfId="52" applyNumberFormat="1" applyFont="1" applyFill="1" applyBorder="1" applyAlignment="1">
      <alignment horizontal="center" vertical="center"/>
    </xf>
    <xf numFmtId="9" fontId="20" fillId="0" borderId="16" xfId="46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4" fontId="21" fillId="0" borderId="0" xfId="0" applyNumberFormat="1" applyFont="1" applyBorder="1" applyAlignment="1">
      <alignment vertical="center" wrapText="1"/>
    </xf>
    <xf numFmtId="44" fontId="21" fillId="0" borderId="11" xfId="0" applyNumberFormat="1" applyFont="1" applyBorder="1" applyAlignment="1">
      <alignment vertical="center" wrapText="1"/>
    </xf>
    <xf numFmtId="44" fontId="21" fillId="0" borderId="0" xfId="0" applyNumberFormat="1" applyFont="1" applyBorder="1" applyAlignment="1">
      <alignment horizontal="left" vertical="center" wrapText="1"/>
    </xf>
    <xf numFmtId="0" fontId="20" fillId="0" borderId="0" xfId="40" applyFont="1" applyFill="1" applyBorder="1" applyAlignment="1">
      <alignment horizontal="left" vertical="center" wrapText="1"/>
    </xf>
    <xf numFmtId="0" fontId="20" fillId="0" borderId="0" xfId="40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center" vertical="center"/>
    </xf>
    <xf numFmtId="0" fontId="20" fillId="0" borderId="10" xfId="35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44" fontId="20" fillId="0" borderId="10" xfId="52" applyFont="1" applyFill="1" applyBorder="1" applyAlignment="1">
      <alignment horizontal="center" vertical="center" wrapText="1"/>
    </xf>
    <xf numFmtId="0" fontId="20" fillId="0" borderId="0" xfId="35" applyFont="1" applyFill="1" applyBorder="1" applyAlignment="1">
      <alignment horizontal="center" vertical="center" wrapText="1"/>
    </xf>
    <xf numFmtId="44" fontId="19" fillId="0" borderId="10" xfId="41" applyNumberFormat="1" applyFont="1" applyFill="1" applyBorder="1" applyAlignment="1">
      <alignment vertical="center"/>
    </xf>
    <xf numFmtId="44" fontId="19" fillId="0" borderId="16" xfId="41" applyNumberFormat="1" applyFont="1" applyFill="1" applyBorder="1" applyAlignment="1">
      <alignment vertical="center"/>
    </xf>
    <xf numFmtId="44" fontId="19" fillId="0" borderId="10" xfId="41" applyNumberFormat="1" applyFont="1" applyFill="1" applyBorder="1" applyAlignment="1">
      <alignment horizontal="left" vertical="center"/>
    </xf>
    <xf numFmtId="44" fontId="19" fillId="0" borderId="0" xfId="41" applyNumberFormat="1" applyFont="1" applyFill="1" applyBorder="1" applyAlignment="1">
      <alignment vertical="center"/>
    </xf>
    <xf numFmtId="9" fontId="20" fillId="0" borderId="10" xfId="46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wrapText="1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44" fontId="21" fillId="0" borderId="11" xfId="0" applyNumberFormat="1" applyFont="1" applyBorder="1" applyAlignment="1">
      <alignment vertical="center"/>
    </xf>
    <xf numFmtId="44" fontId="21" fillId="0" borderId="10" xfId="0" applyNumberFormat="1" applyFont="1" applyBorder="1" applyAlignment="1">
      <alignment vertical="center"/>
    </xf>
    <xf numFmtId="44" fontId="21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left"/>
    </xf>
    <xf numFmtId="0" fontId="20" fillId="0" borderId="10" xfId="35" applyFont="1" applyFill="1" applyBorder="1" applyAlignment="1">
      <alignment horizontal="left"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0" fillId="0" borderId="17" xfId="35" applyFont="1" applyFill="1" applyBorder="1" applyAlignment="1">
      <alignment horizontal="center" vertical="center"/>
    </xf>
    <xf numFmtId="0" fontId="20" fillId="0" borderId="0" xfId="35" applyFont="1" applyFill="1" applyBorder="1" applyAlignment="1">
      <alignment horizontal="left" vertical="center" wrapText="1"/>
    </xf>
    <xf numFmtId="0" fontId="20" fillId="0" borderId="13" xfId="35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0" fillId="0" borderId="0" xfId="35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9" fontId="22" fillId="0" borderId="10" xfId="46" applyFont="1" applyBorder="1" applyAlignment="1">
      <alignment horizontal="center" vertical="center"/>
    </xf>
    <xf numFmtId="44" fontId="22" fillId="0" borderId="10" xfId="52" applyFont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2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center"/>
    </xf>
    <xf numFmtId="44" fontId="21" fillId="0" borderId="10" xfId="52" applyFont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44" fontId="21" fillId="0" borderId="0" xfId="52" applyFont="1" applyBorder="1" applyAlignment="1">
      <alignment vertical="center"/>
    </xf>
    <xf numFmtId="44" fontId="21" fillId="0" borderId="0" xfId="0" applyNumberFormat="1" applyFont="1"/>
    <xf numFmtId="0" fontId="20" fillId="0" borderId="10" xfId="42" applyFont="1" applyFill="1" applyBorder="1" applyAlignment="1">
      <alignment horizontal="left" vertical="center" wrapText="1"/>
    </xf>
    <xf numFmtId="0" fontId="20" fillId="0" borderId="10" xfId="35" applyFont="1" applyFill="1" applyBorder="1" applyAlignment="1">
      <alignment horizontal="left" vertical="center" wrapText="1"/>
    </xf>
    <xf numFmtId="0" fontId="20" fillId="0" borderId="10" xfId="44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2" xfId="0" applyFont="1" applyBorder="1" applyAlignment="1">
      <alignment horizontal="center"/>
    </xf>
    <xf numFmtId="44" fontId="22" fillId="0" borderId="12" xfId="52" applyFont="1" applyBorder="1" applyAlignment="1">
      <alignment horizontal="center" vertical="center"/>
    </xf>
    <xf numFmtId="9" fontId="22" fillId="0" borderId="12" xfId="46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0" fillId="0" borderId="12" xfId="37" applyFont="1" applyFill="1" applyBorder="1" applyAlignment="1">
      <alignment horizontal="left" vertical="center" wrapText="1"/>
    </xf>
    <xf numFmtId="44" fontId="22" fillId="0" borderId="10" xfId="52" applyFont="1" applyFill="1" applyBorder="1" applyAlignment="1">
      <alignment horizontal="center" vertical="center"/>
    </xf>
    <xf numFmtId="9" fontId="22" fillId="0" borderId="10" xfId="46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44" fontId="21" fillId="0" borderId="0" xfId="0" applyNumberFormat="1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left" vertical="center" wrapText="1"/>
    </xf>
    <xf numFmtId="0" fontId="20" fillId="0" borderId="10" xfId="39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4" fontId="22" fillId="0" borderId="12" xfId="52" applyFont="1" applyFill="1" applyBorder="1" applyAlignment="1">
      <alignment horizontal="center" vertical="center"/>
    </xf>
    <xf numFmtId="0" fontId="20" fillId="0" borderId="10" xfId="40" applyFont="1" applyFill="1" applyBorder="1" applyAlignment="1">
      <alignment vertical="center" wrapText="1"/>
    </xf>
    <xf numFmtId="44" fontId="19" fillId="24" borderId="11" xfId="41" applyNumberFormat="1" applyFont="1" applyFill="1" applyBorder="1" applyAlignment="1">
      <alignment vertical="center"/>
    </xf>
    <xf numFmtId="44" fontId="19" fillId="24" borderId="10" xfId="41" applyNumberFormat="1" applyFont="1" applyFill="1" applyBorder="1" applyAlignment="1">
      <alignment vertical="center"/>
    </xf>
    <xf numFmtId="44" fontId="21" fillId="24" borderId="11" xfId="0" applyNumberFormat="1" applyFont="1" applyFill="1" applyBorder="1" applyAlignment="1">
      <alignment vertical="center"/>
    </xf>
    <xf numFmtId="44" fontId="21" fillId="24" borderId="10" xfId="0" applyNumberFormat="1" applyFont="1" applyFill="1" applyBorder="1" applyAlignment="1">
      <alignment vertical="center"/>
    </xf>
    <xf numFmtId="44" fontId="21" fillId="24" borderId="11" xfId="0" applyNumberFormat="1" applyFont="1" applyFill="1" applyBorder="1" applyAlignment="1">
      <alignment vertical="center" wrapText="1"/>
    </xf>
    <xf numFmtId="44" fontId="21" fillId="24" borderId="10" xfId="0" applyNumberFormat="1" applyFont="1" applyFill="1" applyBorder="1" applyAlignment="1">
      <alignment vertical="center" wrapText="1"/>
    </xf>
    <xf numFmtId="44" fontId="21" fillId="24" borderId="11" xfId="0" applyNumberFormat="1" applyFont="1" applyFill="1" applyBorder="1" applyAlignment="1">
      <alignment horizontal="left" vertical="center" wrapText="1"/>
    </xf>
    <xf numFmtId="44" fontId="21" fillId="24" borderId="10" xfId="0" applyNumberFormat="1" applyFont="1" applyFill="1" applyBorder="1" applyAlignment="1">
      <alignment horizontal="left" vertical="center" wrapText="1"/>
    </xf>
    <xf numFmtId="164" fontId="21" fillId="24" borderId="10" xfId="0" applyNumberFormat="1" applyFont="1" applyFill="1" applyBorder="1" applyAlignment="1">
      <alignment horizontal="center" vertical="center"/>
    </xf>
    <xf numFmtId="44" fontId="19" fillId="24" borderId="10" xfId="52" applyFont="1" applyFill="1" applyBorder="1" applyAlignment="1">
      <alignment horizontal="center" vertical="center" wrapText="1"/>
    </xf>
    <xf numFmtId="165" fontId="21" fillId="24" borderId="10" xfId="0" applyNumberFormat="1" applyFont="1" applyFill="1" applyBorder="1" applyAlignment="1">
      <alignment vertical="center"/>
    </xf>
    <xf numFmtId="44" fontId="21" fillId="24" borderId="10" xfId="52" applyFont="1" applyFill="1" applyBorder="1" applyAlignment="1">
      <alignment vertical="center"/>
    </xf>
    <xf numFmtId="44" fontId="21" fillId="24" borderId="16" xfId="52" applyFont="1" applyFill="1" applyBorder="1" applyAlignment="1">
      <alignment vertical="center"/>
    </xf>
    <xf numFmtId="0" fontId="20" fillId="0" borderId="12" xfId="40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0" fillId="0" borderId="12" xfId="41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0" fillId="0" borderId="18" xfId="41" applyFont="1" applyFill="1" applyBorder="1" applyAlignment="1">
      <alignment horizontal="left" vertical="center" wrapText="1"/>
    </xf>
    <xf numFmtId="0" fontId="20" fillId="0" borderId="16" xfId="41" applyFont="1" applyFill="1" applyBorder="1" applyAlignment="1">
      <alignment horizontal="left" vertical="center" wrapText="1"/>
    </xf>
    <xf numFmtId="0" fontId="19" fillId="0" borderId="17" xfId="4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0" fillId="0" borderId="10" xfId="41" applyFont="1" applyFill="1" applyBorder="1" applyAlignment="1">
      <alignment horizontal="left" vertical="center" wrapText="1"/>
    </xf>
    <xf numFmtId="0" fontId="20" fillId="0" borderId="10" xfId="42" applyFont="1" applyFill="1" applyBorder="1" applyAlignment="1">
      <alignment horizontal="left" vertical="center" wrapText="1"/>
    </xf>
    <xf numFmtId="0" fontId="19" fillId="0" borderId="17" xfId="37" applyFont="1" applyFill="1" applyBorder="1" applyAlignment="1">
      <alignment horizontal="center" vertical="center" wrapText="1"/>
    </xf>
    <xf numFmtId="0" fontId="19" fillId="0" borderId="17" xfId="39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0" fillId="0" borderId="10" xfId="35" applyFont="1" applyFill="1" applyBorder="1" applyAlignment="1">
      <alignment horizontal="left" vertical="center" wrapText="1"/>
    </xf>
    <xf numFmtId="0" fontId="20" fillId="0" borderId="10" xfId="40" applyFont="1" applyFill="1" applyBorder="1" applyAlignment="1">
      <alignment horizontal="left" vertical="center" wrapText="1"/>
    </xf>
    <xf numFmtId="0" fontId="20" fillId="0" borderId="10" xfId="39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17" xfId="40" applyFont="1" applyFill="1" applyBorder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17" xfId="43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19" fillId="0" borderId="17" xfId="38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0" fillId="0" borderId="10" xfId="44" applyFont="1" applyFill="1" applyBorder="1" applyAlignment="1">
      <alignment horizontal="left" vertical="center" wrapText="1"/>
    </xf>
    <xf numFmtId="0" fontId="19" fillId="0" borderId="0" xfId="38" applyFont="1" applyFill="1" applyBorder="1" applyAlignment="1">
      <alignment horizontal="center" vertical="center" wrapText="1"/>
    </xf>
    <xf numFmtId="0" fontId="19" fillId="0" borderId="0" xfId="35" applyFont="1" applyFill="1" applyBorder="1" applyAlignment="1">
      <alignment horizontal="center" vertical="center" wrapText="1"/>
    </xf>
    <xf numFmtId="0" fontId="19" fillId="0" borderId="17" xfId="44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0" borderId="12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horizontal="center" vertical="center"/>
    </xf>
    <xf numFmtId="0" fontId="27" fillId="0" borderId="10" xfId="35" applyFont="1" applyFill="1" applyBorder="1" applyAlignment="1">
      <alignment horizontal="center" vertical="center" wrapText="1"/>
    </xf>
    <xf numFmtId="0" fontId="28" fillId="0" borderId="11" xfId="35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35" applyFont="1" applyFill="1" applyBorder="1" applyAlignment="1">
      <alignment horizontal="left" vertical="center" wrapText="1"/>
    </xf>
    <xf numFmtId="0" fontId="28" fillId="0" borderId="10" xfId="35" applyFont="1" applyFill="1" applyBorder="1" applyAlignment="1">
      <alignment horizontal="center" vertical="center" wrapText="1"/>
    </xf>
    <xf numFmtId="0" fontId="28" fillId="0" borderId="10" xfId="41" applyFont="1" applyFill="1" applyBorder="1" applyAlignment="1">
      <alignment horizontal="center" vertical="center" wrapText="1"/>
    </xf>
    <xf numFmtId="165" fontId="28" fillId="0" borderId="10" xfId="52" applyNumberFormat="1" applyFont="1" applyFill="1" applyBorder="1" applyAlignment="1">
      <alignment horizontal="center" vertical="center"/>
    </xf>
    <xf numFmtId="9" fontId="28" fillId="0" borderId="10" xfId="46" applyFont="1" applyFill="1" applyBorder="1" applyAlignment="1">
      <alignment horizontal="center" vertical="center"/>
    </xf>
    <xf numFmtId="44" fontId="27" fillId="24" borderId="10" xfId="41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10" xfId="35" applyFont="1" applyFill="1" applyBorder="1" applyAlignment="1">
      <alignment horizontal="left" vertical="center" wrapText="1"/>
    </xf>
    <xf numFmtId="165" fontId="28" fillId="0" borderId="0" xfId="52" applyNumberFormat="1" applyFont="1" applyFill="1" applyBorder="1" applyAlignment="1">
      <alignment horizontal="center" vertical="center"/>
    </xf>
    <xf numFmtId="44" fontId="27" fillId="0" borderId="0" xfId="41" applyNumberFormat="1" applyFont="1" applyFill="1" applyBorder="1" applyAlignment="1">
      <alignment vertical="center"/>
    </xf>
    <xf numFmtId="0" fontId="27" fillId="0" borderId="17" xfId="44" applyFont="1" applyFill="1" applyBorder="1" applyAlignment="1">
      <alignment horizontal="center" vertical="center" wrapText="1"/>
    </xf>
    <xf numFmtId="0" fontId="28" fillId="0" borderId="10" xfId="38" applyFont="1" applyFill="1" applyBorder="1" applyAlignment="1">
      <alignment horizontal="left" vertical="center" wrapText="1"/>
    </xf>
    <xf numFmtId="0" fontId="28" fillId="0" borderId="10" xfId="38" applyFont="1" applyFill="1" applyBorder="1" applyAlignment="1">
      <alignment horizontal="center" vertical="center" wrapText="1"/>
    </xf>
    <xf numFmtId="0" fontId="28" fillId="0" borderId="10" xfId="35" applyFont="1" applyFill="1" applyBorder="1" applyAlignment="1">
      <alignment horizontal="center" vertical="center"/>
    </xf>
  </cellXfs>
  <cellStyles count="5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Normalny_Arkusz10" xfId="36"/>
    <cellStyle name="Normalny_Arkusz11" xfId="37"/>
    <cellStyle name="Normalny_Arkusz2" xfId="38"/>
    <cellStyle name="Normalny_Arkusz3" xfId="39"/>
    <cellStyle name="Normalny_Arkusz4" xfId="40"/>
    <cellStyle name="Normalny_Arkusz5" xfId="41"/>
    <cellStyle name="Normalny_Arkusz6" xfId="42"/>
    <cellStyle name="Normalny_Arkusz7" xfId="43"/>
    <cellStyle name="Normalny_Arkusz8" xfId="44"/>
    <cellStyle name="Obliczenia" xfId="45" builtinId="22" customBuiltin="1"/>
    <cellStyle name="Procentowy" xfId="46" builtinId="5"/>
    <cellStyle name="Suma" xfId="47" builtinId="25" customBuiltin="1"/>
    <cellStyle name="Tekst objaśnienia" xfId="48" builtinId="53" customBuiltin="1"/>
    <cellStyle name="Tekst ostrzeżenia" xfId="49" builtinId="11" customBuiltin="1"/>
    <cellStyle name="Tytuł" xfId="50" builtinId="15" customBuiltin="1"/>
    <cellStyle name="Uwaga" xfId="51" builtinId="10" customBuiltin="1"/>
    <cellStyle name="Walutowy" xfId="52" builtinId="4"/>
    <cellStyle name="Złe" xfId="5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5"/>
  <sheetViews>
    <sheetView tabSelected="1" topLeftCell="A150" zoomScaleNormal="100" workbookViewId="0">
      <selection activeCell="B150" sqref="B150"/>
    </sheetView>
  </sheetViews>
  <sheetFormatPr defaultRowHeight="12"/>
  <cols>
    <col min="1" max="1" width="4.5703125" style="76" bestFit="1" customWidth="1"/>
    <col min="2" max="2" width="100.7109375" style="77" customWidth="1"/>
    <col min="3" max="3" width="15.5703125" style="78" customWidth="1"/>
    <col min="4" max="4" width="15.140625" style="78" customWidth="1"/>
    <col min="5" max="5" width="14.7109375" style="46" customWidth="1"/>
    <col min="6" max="6" width="15.7109375" style="78" customWidth="1"/>
    <col min="7" max="7" width="10.7109375" style="78" customWidth="1"/>
    <col min="8" max="8" width="15.7109375" style="79" customWidth="1"/>
    <col min="9" max="10" width="15.7109375" style="79" hidden="1" customWidth="1"/>
    <col min="11" max="11" width="14.42578125" style="80" bestFit="1" customWidth="1"/>
    <col min="12" max="12" width="14" style="80" customWidth="1"/>
    <col min="13" max="13" width="17.28515625" style="46" hidden="1" customWidth="1"/>
    <col min="14" max="14" width="30.7109375" style="81" customWidth="1"/>
    <col min="15" max="16384" width="9.140625" style="46"/>
  </cols>
  <sheetData>
    <row r="1" spans="1:14" ht="30" customHeigh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4" s="101" customFormat="1" ht="30" customHeight="1">
      <c r="A2" s="76"/>
      <c r="B2" s="170" t="s">
        <v>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N2" s="81"/>
    </row>
    <row r="3" spans="1:14" ht="60" customHeight="1">
      <c r="A3" s="45" t="s">
        <v>43</v>
      </c>
      <c r="B3" s="1" t="s">
        <v>87</v>
      </c>
      <c r="C3" s="1" t="s">
        <v>2</v>
      </c>
      <c r="D3" s="1" t="s">
        <v>0</v>
      </c>
      <c r="E3" s="1" t="s">
        <v>86</v>
      </c>
      <c r="F3" s="43" t="s">
        <v>92</v>
      </c>
      <c r="G3" s="43" t="s">
        <v>90</v>
      </c>
      <c r="H3" s="1" t="s">
        <v>91</v>
      </c>
      <c r="I3" s="1"/>
      <c r="J3" s="1"/>
      <c r="K3" s="1" t="s">
        <v>88</v>
      </c>
      <c r="L3" s="1" t="s">
        <v>89</v>
      </c>
      <c r="M3" s="44" t="s">
        <v>16</v>
      </c>
      <c r="N3" s="82" t="s">
        <v>101</v>
      </c>
    </row>
    <row r="4" spans="1:14" ht="39.950000000000003" customHeight="1">
      <c r="A4" s="45" t="s">
        <v>30</v>
      </c>
      <c r="B4" s="157" t="s">
        <v>93</v>
      </c>
      <c r="C4" s="2" t="s">
        <v>3</v>
      </c>
      <c r="D4" s="2" t="s">
        <v>1</v>
      </c>
      <c r="E4" s="2">
        <v>8</v>
      </c>
      <c r="F4" s="11"/>
      <c r="G4" s="10"/>
      <c r="H4" s="11"/>
      <c r="I4" s="11">
        <f>H4/1.08</f>
        <v>0</v>
      </c>
      <c r="J4" s="11">
        <f>F4*1.08</f>
        <v>0</v>
      </c>
      <c r="K4" s="71"/>
      <c r="L4" s="71"/>
      <c r="M4" s="2"/>
      <c r="N4" s="82"/>
    </row>
    <row r="5" spans="1:14" ht="39.950000000000003" customHeight="1">
      <c r="A5" s="45" t="s">
        <v>31</v>
      </c>
      <c r="B5" s="158"/>
      <c r="C5" s="2" t="s">
        <v>4</v>
      </c>
      <c r="D5" s="2" t="s">
        <v>1</v>
      </c>
      <c r="E5" s="2">
        <v>14</v>
      </c>
      <c r="F5" s="11"/>
      <c r="G5" s="10"/>
      <c r="H5" s="11"/>
      <c r="I5" s="11">
        <f t="shared" ref="I5:I12" si="0">H5/1.08</f>
        <v>0</v>
      </c>
      <c r="J5" s="11">
        <f t="shared" ref="J5:J12" si="1">F5*1.08</f>
        <v>0</v>
      </c>
      <c r="K5" s="71"/>
      <c r="L5" s="71"/>
      <c r="M5" s="2"/>
      <c r="N5" s="82"/>
    </row>
    <row r="6" spans="1:14" ht="39.950000000000003" customHeight="1">
      <c r="A6" s="45" t="s">
        <v>32</v>
      </c>
      <c r="B6" s="158"/>
      <c r="C6" s="2" t="s">
        <v>5</v>
      </c>
      <c r="D6" s="2" t="s">
        <v>1</v>
      </c>
      <c r="E6" s="2">
        <v>30</v>
      </c>
      <c r="F6" s="11"/>
      <c r="G6" s="10"/>
      <c r="H6" s="11"/>
      <c r="I6" s="11">
        <f t="shared" si="0"/>
        <v>0</v>
      </c>
      <c r="J6" s="11">
        <f t="shared" si="1"/>
        <v>0</v>
      </c>
      <c r="K6" s="71"/>
      <c r="L6" s="71"/>
      <c r="M6" s="2"/>
      <c r="N6" s="82"/>
    </row>
    <row r="7" spans="1:14" ht="39.950000000000003" customHeight="1">
      <c r="A7" s="45" t="s">
        <v>33</v>
      </c>
      <c r="B7" s="158"/>
      <c r="C7" s="2" t="s">
        <v>6</v>
      </c>
      <c r="D7" s="2" t="s">
        <v>1</v>
      </c>
      <c r="E7" s="2">
        <v>20</v>
      </c>
      <c r="F7" s="11"/>
      <c r="G7" s="10"/>
      <c r="H7" s="11"/>
      <c r="I7" s="11">
        <f t="shared" si="0"/>
        <v>0</v>
      </c>
      <c r="J7" s="11">
        <f t="shared" si="1"/>
        <v>0</v>
      </c>
      <c r="K7" s="71"/>
      <c r="L7" s="71"/>
      <c r="M7" s="2"/>
      <c r="N7" s="82"/>
    </row>
    <row r="8" spans="1:14" ht="39.950000000000003" customHeight="1">
      <c r="A8" s="45" t="s">
        <v>34</v>
      </c>
      <c r="B8" s="158"/>
      <c r="C8" s="2" t="s">
        <v>8</v>
      </c>
      <c r="D8" s="2" t="s">
        <v>1</v>
      </c>
      <c r="E8" s="2">
        <v>25</v>
      </c>
      <c r="F8" s="11"/>
      <c r="G8" s="10"/>
      <c r="H8" s="11"/>
      <c r="I8" s="11">
        <f t="shared" si="0"/>
        <v>0</v>
      </c>
      <c r="J8" s="11">
        <f t="shared" si="1"/>
        <v>0</v>
      </c>
      <c r="K8" s="71"/>
      <c r="L8" s="71"/>
      <c r="M8" s="2"/>
      <c r="N8" s="82"/>
    </row>
    <row r="9" spans="1:14" ht="39.950000000000003" customHeight="1">
      <c r="A9" s="45" t="s">
        <v>35</v>
      </c>
      <c r="B9" s="158"/>
      <c r="C9" s="2" t="s">
        <v>7</v>
      </c>
      <c r="D9" s="2" t="s">
        <v>1</v>
      </c>
      <c r="E9" s="2">
        <v>20</v>
      </c>
      <c r="F9" s="11"/>
      <c r="G9" s="10"/>
      <c r="H9" s="11"/>
      <c r="I9" s="11">
        <f t="shared" si="0"/>
        <v>0</v>
      </c>
      <c r="J9" s="11">
        <f t="shared" si="1"/>
        <v>0</v>
      </c>
      <c r="K9" s="71"/>
      <c r="L9" s="71"/>
      <c r="M9" s="2"/>
      <c r="N9" s="82"/>
    </row>
    <row r="10" spans="1:14" ht="89.25" customHeight="1">
      <c r="A10" s="45" t="s">
        <v>36</v>
      </c>
      <c r="B10" s="159"/>
      <c r="C10" s="2" t="s">
        <v>9</v>
      </c>
      <c r="D10" s="2" t="s">
        <v>1</v>
      </c>
      <c r="E10" s="2">
        <v>4</v>
      </c>
      <c r="F10" s="11"/>
      <c r="G10" s="10"/>
      <c r="H10" s="11"/>
      <c r="I10" s="11">
        <f t="shared" si="0"/>
        <v>0</v>
      </c>
      <c r="J10" s="11">
        <f t="shared" si="1"/>
        <v>0</v>
      </c>
      <c r="K10" s="71"/>
      <c r="L10" s="71"/>
      <c r="M10" s="2"/>
      <c r="N10" s="82"/>
    </row>
    <row r="11" spans="1:14" ht="30" customHeight="1">
      <c r="A11" s="127" t="s">
        <v>37</v>
      </c>
      <c r="B11" s="160" t="s">
        <v>40</v>
      </c>
      <c r="C11" s="2" t="s">
        <v>20</v>
      </c>
      <c r="D11" s="2" t="s">
        <v>1</v>
      </c>
      <c r="E11" s="2">
        <v>4000</v>
      </c>
      <c r="F11" s="11"/>
      <c r="G11" s="10"/>
      <c r="H11" s="11"/>
      <c r="I11" s="11">
        <f t="shared" si="0"/>
        <v>0</v>
      </c>
      <c r="J11" s="11">
        <f t="shared" si="1"/>
        <v>0</v>
      </c>
      <c r="K11" s="71"/>
      <c r="L11" s="71"/>
      <c r="M11" s="2"/>
      <c r="N11" s="82"/>
    </row>
    <row r="12" spans="1:14" ht="30" customHeight="1">
      <c r="A12" s="127" t="s">
        <v>38</v>
      </c>
      <c r="B12" s="160"/>
      <c r="C12" s="2" t="s">
        <v>48</v>
      </c>
      <c r="D12" s="2" t="s">
        <v>1</v>
      </c>
      <c r="E12" s="2">
        <v>8000</v>
      </c>
      <c r="F12" s="11"/>
      <c r="G12" s="10"/>
      <c r="H12" s="11"/>
      <c r="I12" s="11">
        <f t="shared" si="0"/>
        <v>0</v>
      </c>
      <c r="J12" s="11">
        <f t="shared" si="1"/>
        <v>0</v>
      </c>
      <c r="K12" s="71"/>
      <c r="L12" s="71"/>
      <c r="M12" s="2"/>
      <c r="N12" s="82"/>
    </row>
    <row r="13" spans="1:14" ht="30" customHeight="1">
      <c r="A13" s="47"/>
      <c r="B13" s="176" t="s">
        <v>109</v>
      </c>
      <c r="C13" s="177"/>
      <c r="D13" s="177"/>
      <c r="E13" s="177"/>
      <c r="F13" s="177"/>
      <c r="G13" s="177"/>
      <c r="H13" s="178"/>
      <c r="I13" s="132"/>
      <c r="J13" s="132"/>
      <c r="K13" s="140"/>
      <c r="L13" s="141"/>
      <c r="M13" s="36">
        <f>SUM(M4:M12)</f>
        <v>0</v>
      </c>
    </row>
    <row r="14" spans="1:14" ht="80.099999999999994" customHeight="1">
      <c r="A14" s="47"/>
      <c r="B14" s="179"/>
      <c r="C14" s="180"/>
      <c r="D14" s="180"/>
      <c r="E14" s="180"/>
      <c r="F14" s="180"/>
      <c r="G14" s="180"/>
      <c r="H14" s="181"/>
      <c r="I14" s="84"/>
      <c r="J14" s="84"/>
      <c r="K14" s="74"/>
      <c r="L14" s="74"/>
      <c r="M14" s="51"/>
    </row>
    <row r="15" spans="1:14" ht="20.100000000000001" customHeight="1">
      <c r="A15" s="47"/>
      <c r="B15" s="84"/>
      <c r="C15" s="84"/>
      <c r="D15" s="48"/>
      <c r="E15" s="84"/>
      <c r="F15" s="84"/>
      <c r="G15" s="84"/>
      <c r="H15" s="84"/>
      <c r="I15" s="84"/>
      <c r="J15" s="84"/>
      <c r="K15" s="74"/>
      <c r="L15" s="74"/>
      <c r="M15" s="51"/>
    </row>
    <row r="16" spans="1:14" ht="20.100000000000001" customHeight="1">
      <c r="A16" s="47"/>
      <c r="B16" s="84"/>
      <c r="C16" s="84"/>
      <c r="D16" s="48"/>
      <c r="E16" s="84"/>
      <c r="F16" s="84"/>
      <c r="G16" s="84"/>
      <c r="H16" s="84"/>
      <c r="I16" s="84"/>
      <c r="J16" s="84"/>
      <c r="K16" s="74"/>
      <c r="L16" s="74"/>
      <c r="M16" s="51"/>
    </row>
    <row r="17" spans="1:14" ht="24" customHeight="1">
      <c r="A17" s="48"/>
      <c r="B17" s="161" t="s">
        <v>41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37"/>
    </row>
    <row r="18" spans="1:14" ht="60" customHeight="1">
      <c r="A18" s="45" t="s">
        <v>43</v>
      </c>
      <c r="B18" s="1" t="s">
        <v>87</v>
      </c>
      <c r="C18" s="1" t="s">
        <v>2</v>
      </c>
      <c r="D18" s="1" t="s">
        <v>0</v>
      </c>
      <c r="E18" s="1" t="s">
        <v>86</v>
      </c>
      <c r="F18" s="1" t="s">
        <v>92</v>
      </c>
      <c r="G18" s="1" t="s">
        <v>90</v>
      </c>
      <c r="H18" s="1" t="s">
        <v>91</v>
      </c>
      <c r="I18" s="1"/>
      <c r="J18" s="1"/>
      <c r="K18" s="1" t="s">
        <v>88</v>
      </c>
      <c r="L18" s="1" t="s">
        <v>89</v>
      </c>
      <c r="M18" s="13"/>
      <c r="N18" s="82" t="s">
        <v>101</v>
      </c>
    </row>
    <row r="19" spans="1:14" s="101" customFormat="1" ht="86.25" customHeight="1">
      <c r="A19" s="85" t="s">
        <v>30</v>
      </c>
      <c r="B19" s="168" t="s">
        <v>111</v>
      </c>
      <c r="C19" s="52" t="s">
        <v>21</v>
      </c>
      <c r="D19" s="52" t="s">
        <v>1</v>
      </c>
      <c r="E19" s="52">
        <v>50</v>
      </c>
      <c r="F19" s="53"/>
      <c r="G19" s="54"/>
      <c r="H19" s="53"/>
      <c r="I19" s="11">
        <f>H19/1.08</f>
        <v>0</v>
      </c>
      <c r="J19" s="11">
        <f>F19*1.08</f>
        <v>0</v>
      </c>
      <c r="K19" s="72"/>
      <c r="L19" s="72"/>
      <c r="M19" s="2"/>
      <c r="N19" s="82"/>
    </row>
    <row r="20" spans="1:14" s="101" customFormat="1" ht="84.75" customHeight="1">
      <c r="A20" s="45" t="s">
        <v>31</v>
      </c>
      <c r="B20" s="169"/>
      <c r="C20" s="2" t="s">
        <v>22</v>
      </c>
      <c r="D20" s="2" t="s">
        <v>1</v>
      </c>
      <c r="E20" s="2">
        <v>50</v>
      </c>
      <c r="F20" s="11"/>
      <c r="G20" s="10"/>
      <c r="H20" s="11"/>
      <c r="I20" s="11">
        <f>H20/1.08</f>
        <v>0</v>
      </c>
      <c r="J20" s="11">
        <f>F20*1.08</f>
        <v>0</v>
      </c>
      <c r="K20" s="72"/>
      <c r="L20" s="72"/>
      <c r="M20" s="2"/>
      <c r="N20" s="82"/>
    </row>
    <row r="21" spans="1:14" ht="30" customHeight="1">
      <c r="A21" s="86"/>
      <c r="B21" s="156" t="s">
        <v>110</v>
      </c>
      <c r="C21" s="156"/>
      <c r="D21" s="156"/>
      <c r="E21" s="156"/>
      <c r="F21" s="156"/>
      <c r="G21" s="156"/>
      <c r="H21" s="156"/>
      <c r="I21" s="136"/>
      <c r="J21" s="136"/>
      <c r="K21" s="142"/>
      <c r="L21" s="143"/>
      <c r="M21" s="89">
        <f>SUM(M19:M20)</f>
        <v>0</v>
      </c>
    </row>
    <row r="22" spans="1:14" ht="60" customHeight="1">
      <c r="A22" s="59"/>
      <c r="B22" s="156"/>
      <c r="C22" s="156"/>
      <c r="D22" s="156"/>
      <c r="E22" s="156"/>
      <c r="F22" s="156"/>
      <c r="G22" s="156"/>
      <c r="H22" s="156"/>
      <c r="I22" s="137"/>
      <c r="J22" s="137"/>
      <c r="K22" s="90"/>
      <c r="L22" s="90"/>
      <c r="M22" s="88"/>
    </row>
    <row r="23" spans="1:14" ht="24" customHeight="1">
      <c r="A23" s="59"/>
      <c r="B23" s="56"/>
      <c r="C23" s="56"/>
      <c r="D23" s="59"/>
      <c r="E23" s="56"/>
      <c r="F23" s="56"/>
      <c r="G23" s="56"/>
      <c r="H23" s="56"/>
      <c r="I23" s="56"/>
      <c r="J23" s="56"/>
      <c r="K23" s="90"/>
      <c r="L23" s="90"/>
      <c r="M23" s="88"/>
    </row>
    <row r="24" spans="1:14" ht="24" customHeight="1">
      <c r="A24" s="59"/>
      <c r="B24" s="56"/>
      <c r="C24" s="56"/>
      <c r="D24" s="59"/>
      <c r="E24" s="56"/>
      <c r="F24" s="56"/>
      <c r="G24" s="56"/>
      <c r="H24" s="56"/>
      <c r="I24" s="56"/>
      <c r="J24" s="56"/>
      <c r="K24" s="90"/>
      <c r="L24" s="90"/>
      <c r="M24" s="88"/>
    </row>
    <row r="25" spans="1:14" ht="24" customHeight="1">
      <c r="A25" s="47"/>
      <c r="B25" s="170" t="s">
        <v>39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3"/>
    </row>
    <row r="26" spans="1:14" ht="41.25" customHeight="1">
      <c r="A26" s="45" t="s">
        <v>43</v>
      </c>
      <c r="B26" s="1" t="s">
        <v>87</v>
      </c>
      <c r="C26" s="1" t="s">
        <v>2</v>
      </c>
      <c r="D26" s="44" t="s">
        <v>0</v>
      </c>
      <c r="E26" s="1" t="s">
        <v>86</v>
      </c>
      <c r="F26" s="43" t="s">
        <v>92</v>
      </c>
      <c r="G26" s="43" t="s">
        <v>90</v>
      </c>
      <c r="H26" s="43" t="s">
        <v>91</v>
      </c>
      <c r="I26" s="43"/>
      <c r="J26" s="43"/>
      <c r="K26" s="1" t="s">
        <v>88</v>
      </c>
      <c r="L26" s="1" t="s">
        <v>89</v>
      </c>
      <c r="M26" s="13"/>
      <c r="N26" s="82" t="s">
        <v>101</v>
      </c>
    </row>
    <row r="27" spans="1:14" s="91" customFormat="1" ht="39.950000000000003" customHeight="1">
      <c r="A27" s="45" t="s">
        <v>30</v>
      </c>
      <c r="B27" s="182" t="s">
        <v>112</v>
      </c>
      <c r="C27" s="2" t="s">
        <v>23</v>
      </c>
      <c r="D27" s="2" t="s">
        <v>1</v>
      </c>
      <c r="E27" s="2">
        <v>3</v>
      </c>
      <c r="F27" s="23"/>
      <c r="G27" s="24"/>
      <c r="H27" s="23"/>
      <c r="I27" s="11">
        <f>H27/1.08</f>
        <v>0</v>
      </c>
      <c r="J27" s="11">
        <f>F27*1.08</f>
        <v>0</v>
      </c>
      <c r="K27" s="73"/>
      <c r="L27" s="73"/>
      <c r="M27" s="22"/>
      <c r="N27" s="82"/>
    </row>
    <row r="28" spans="1:14" s="91" customFormat="1" ht="39.950000000000003" customHeight="1">
      <c r="A28" s="45" t="s">
        <v>31</v>
      </c>
      <c r="B28" s="182"/>
      <c r="C28" s="2" t="s">
        <v>24</v>
      </c>
      <c r="D28" s="2" t="s">
        <v>1</v>
      </c>
      <c r="E28" s="2">
        <v>13</v>
      </c>
      <c r="F28" s="23"/>
      <c r="G28" s="24"/>
      <c r="H28" s="23"/>
      <c r="I28" s="11">
        <f t="shared" ref="I28:I31" si="2">H28/1.08</f>
        <v>0</v>
      </c>
      <c r="J28" s="11">
        <f t="shared" ref="J28:J31" si="3">F28*1.08</f>
        <v>0</v>
      </c>
      <c r="K28" s="73"/>
      <c r="L28" s="73"/>
      <c r="M28" s="22"/>
      <c r="N28" s="82"/>
    </row>
    <row r="29" spans="1:14" s="91" customFormat="1" ht="44.25" customHeight="1">
      <c r="A29" s="45" t="s">
        <v>32</v>
      </c>
      <c r="B29" s="182"/>
      <c r="C29" s="2" t="s">
        <v>17</v>
      </c>
      <c r="D29" s="2" t="s">
        <v>1</v>
      </c>
      <c r="E29" s="2">
        <v>10</v>
      </c>
      <c r="F29" s="23"/>
      <c r="G29" s="24"/>
      <c r="H29" s="23"/>
      <c r="I29" s="11">
        <f t="shared" si="2"/>
        <v>0</v>
      </c>
      <c r="J29" s="11">
        <f t="shared" si="3"/>
        <v>0</v>
      </c>
      <c r="K29" s="73"/>
      <c r="L29" s="73"/>
      <c r="M29" s="22"/>
      <c r="N29" s="82"/>
    </row>
    <row r="30" spans="1:14" s="91" customFormat="1" ht="56.25" customHeight="1">
      <c r="A30" s="45" t="s">
        <v>33</v>
      </c>
      <c r="B30" s="182"/>
      <c r="C30" s="2" t="s">
        <v>18</v>
      </c>
      <c r="D30" s="2" t="s">
        <v>1</v>
      </c>
      <c r="E30" s="2">
        <v>10</v>
      </c>
      <c r="F30" s="23"/>
      <c r="G30" s="24"/>
      <c r="H30" s="23"/>
      <c r="I30" s="11">
        <f t="shared" si="2"/>
        <v>0</v>
      </c>
      <c r="J30" s="11">
        <f t="shared" si="3"/>
        <v>0</v>
      </c>
      <c r="K30" s="73"/>
      <c r="L30" s="73"/>
      <c r="M30" s="22"/>
      <c r="N30" s="82"/>
    </row>
    <row r="31" spans="1:14" s="91" customFormat="1" ht="64.5" customHeight="1">
      <c r="A31" s="45" t="s">
        <v>34</v>
      </c>
      <c r="B31" s="182"/>
      <c r="C31" s="2" t="s">
        <v>19</v>
      </c>
      <c r="D31" s="2" t="s">
        <v>1</v>
      </c>
      <c r="E31" s="2">
        <v>8</v>
      </c>
      <c r="F31" s="23"/>
      <c r="G31" s="24"/>
      <c r="H31" s="23"/>
      <c r="I31" s="11">
        <f t="shared" si="2"/>
        <v>0</v>
      </c>
      <c r="J31" s="11">
        <f t="shared" si="3"/>
        <v>0</v>
      </c>
      <c r="K31" s="73"/>
      <c r="L31" s="73"/>
      <c r="M31" s="22"/>
      <c r="N31" s="82"/>
    </row>
    <row r="32" spans="1:14" ht="24" customHeight="1">
      <c r="A32" s="57"/>
      <c r="B32" s="156" t="s">
        <v>113</v>
      </c>
      <c r="C32" s="156"/>
      <c r="D32" s="156"/>
      <c r="E32" s="156"/>
      <c r="F32" s="156"/>
      <c r="G32" s="156"/>
      <c r="H32" s="156"/>
      <c r="I32" s="136"/>
      <c r="J32" s="136"/>
      <c r="K32" s="144"/>
      <c r="L32" s="145"/>
      <c r="M32" s="13"/>
    </row>
    <row r="33" spans="1:14" ht="75" customHeight="1">
      <c r="A33" s="58"/>
      <c r="B33" s="156"/>
      <c r="C33" s="156"/>
      <c r="D33" s="156"/>
      <c r="E33" s="156"/>
      <c r="F33" s="156"/>
      <c r="G33" s="156"/>
      <c r="H33" s="156"/>
      <c r="I33" s="137"/>
      <c r="J33" s="137"/>
      <c r="K33" s="60"/>
      <c r="L33" s="60"/>
      <c r="M33" s="13"/>
    </row>
    <row r="34" spans="1:14" ht="24" customHeight="1">
      <c r="A34" s="58"/>
      <c r="B34" s="55"/>
      <c r="C34" s="55"/>
      <c r="D34" s="58"/>
      <c r="E34" s="55"/>
      <c r="F34" s="55"/>
      <c r="G34" s="55"/>
      <c r="H34" s="55"/>
      <c r="I34" s="55"/>
      <c r="J34" s="55"/>
      <c r="K34" s="60"/>
      <c r="L34" s="60"/>
      <c r="M34" s="13"/>
    </row>
    <row r="35" spans="1:14" ht="24" customHeight="1">
      <c r="A35" s="58"/>
      <c r="B35" s="55"/>
      <c r="C35" s="55"/>
      <c r="D35" s="58"/>
      <c r="E35" s="55"/>
      <c r="F35" s="55"/>
      <c r="G35" s="55"/>
      <c r="H35" s="55"/>
      <c r="I35" s="55"/>
      <c r="J35" s="55"/>
      <c r="K35" s="60"/>
      <c r="L35" s="60"/>
      <c r="M35" s="13"/>
    </row>
    <row r="36" spans="1:14" ht="24" customHeight="1">
      <c r="A36" s="47"/>
      <c r="B36" s="173" t="s">
        <v>42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3"/>
    </row>
    <row r="37" spans="1:14" ht="60" customHeight="1">
      <c r="A37" s="45" t="s">
        <v>43</v>
      </c>
      <c r="B37" s="1" t="s">
        <v>87</v>
      </c>
      <c r="C37" s="1" t="s">
        <v>2</v>
      </c>
      <c r="D37" s="44" t="s">
        <v>0</v>
      </c>
      <c r="E37" s="44" t="s">
        <v>86</v>
      </c>
      <c r="F37" s="43" t="s">
        <v>92</v>
      </c>
      <c r="G37" s="43" t="s">
        <v>90</v>
      </c>
      <c r="H37" s="43" t="s">
        <v>91</v>
      </c>
      <c r="I37" s="43"/>
      <c r="J37" s="43"/>
      <c r="K37" s="1" t="s">
        <v>88</v>
      </c>
      <c r="L37" s="1" t="s">
        <v>89</v>
      </c>
      <c r="M37" s="13"/>
      <c r="N37" s="82" t="s">
        <v>101</v>
      </c>
    </row>
    <row r="38" spans="1:14" ht="60" customHeight="1">
      <c r="A38" s="45" t="s">
        <v>30</v>
      </c>
      <c r="B38" s="157" t="s">
        <v>146</v>
      </c>
      <c r="C38" s="2" t="s">
        <v>13</v>
      </c>
      <c r="D38" s="2" t="s">
        <v>49</v>
      </c>
      <c r="E38" s="2">
        <v>12</v>
      </c>
      <c r="F38" s="11"/>
      <c r="G38" s="10"/>
      <c r="H38" s="11"/>
      <c r="I38" s="11">
        <f>H38/1.08</f>
        <v>0</v>
      </c>
      <c r="J38" s="11">
        <f>F38*1.08</f>
        <v>0</v>
      </c>
      <c r="K38" s="71"/>
      <c r="L38" s="71"/>
      <c r="M38" s="2"/>
      <c r="N38" s="82"/>
    </row>
    <row r="39" spans="1:14" ht="60" customHeight="1">
      <c r="A39" s="45" t="s">
        <v>31</v>
      </c>
      <c r="B39" s="171"/>
      <c r="C39" s="2" t="s">
        <v>10</v>
      </c>
      <c r="D39" s="2" t="s">
        <v>49</v>
      </c>
      <c r="E39" s="2">
        <v>15</v>
      </c>
      <c r="F39" s="11"/>
      <c r="G39" s="10"/>
      <c r="H39" s="11"/>
      <c r="I39" s="11">
        <f t="shared" ref="I39:I41" si="4">H39/1.08</f>
        <v>0</v>
      </c>
      <c r="J39" s="11">
        <f t="shared" ref="J39:J41" si="5">F39*1.08</f>
        <v>0</v>
      </c>
      <c r="K39" s="71"/>
      <c r="L39" s="71"/>
      <c r="M39" s="2"/>
      <c r="N39" s="82"/>
    </row>
    <row r="40" spans="1:14" ht="60" customHeight="1">
      <c r="A40" s="45" t="s">
        <v>32</v>
      </c>
      <c r="B40" s="171"/>
      <c r="C40" s="2" t="s">
        <v>11</v>
      </c>
      <c r="D40" s="2" t="s">
        <v>49</v>
      </c>
      <c r="E40" s="2">
        <v>15</v>
      </c>
      <c r="F40" s="11"/>
      <c r="G40" s="10"/>
      <c r="H40" s="11"/>
      <c r="I40" s="11">
        <f t="shared" si="4"/>
        <v>0</v>
      </c>
      <c r="J40" s="11">
        <f t="shared" si="5"/>
        <v>0</v>
      </c>
      <c r="K40" s="71"/>
      <c r="L40" s="71"/>
      <c r="M40" s="2"/>
      <c r="N40" s="82"/>
    </row>
    <row r="41" spans="1:14" ht="68.25" customHeight="1">
      <c r="A41" s="45" t="s">
        <v>33</v>
      </c>
      <c r="B41" s="172"/>
      <c r="C41" s="2" t="s">
        <v>12</v>
      </c>
      <c r="D41" s="2" t="s">
        <v>49</v>
      </c>
      <c r="E41" s="2">
        <v>2</v>
      </c>
      <c r="F41" s="11"/>
      <c r="G41" s="10"/>
      <c r="H41" s="11"/>
      <c r="I41" s="11">
        <f t="shared" si="4"/>
        <v>0</v>
      </c>
      <c r="J41" s="11">
        <f t="shared" si="5"/>
        <v>0</v>
      </c>
      <c r="K41" s="71"/>
      <c r="L41" s="71"/>
      <c r="M41" s="2"/>
      <c r="N41" s="82"/>
    </row>
    <row r="42" spans="1:14" ht="30" customHeight="1">
      <c r="A42" s="57"/>
      <c r="B42" s="162" t="s">
        <v>114</v>
      </c>
      <c r="C42" s="163"/>
      <c r="D42" s="163"/>
      <c r="E42" s="163"/>
      <c r="F42" s="163"/>
      <c r="G42" s="163"/>
      <c r="H42" s="164"/>
      <c r="I42" s="131"/>
      <c r="J42" s="131"/>
      <c r="K42" s="144"/>
      <c r="L42" s="145"/>
      <c r="M42" s="13"/>
    </row>
    <row r="43" spans="1:14" ht="50.25" customHeight="1">
      <c r="A43" s="58"/>
      <c r="B43" s="165"/>
      <c r="C43" s="166"/>
      <c r="D43" s="166"/>
      <c r="E43" s="166"/>
      <c r="F43" s="166"/>
      <c r="G43" s="166"/>
      <c r="H43" s="167"/>
      <c r="I43" s="137"/>
      <c r="J43" s="137"/>
      <c r="K43" s="60"/>
      <c r="L43" s="60"/>
      <c r="M43" s="13"/>
    </row>
    <row r="44" spans="1:14" ht="24" customHeight="1">
      <c r="A44" s="58"/>
      <c r="B44" s="55"/>
      <c r="C44" s="55"/>
      <c r="D44" s="58"/>
      <c r="E44" s="55"/>
      <c r="F44" s="55"/>
      <c r="G44" s="55"/>
      <c r="H44" s="55"/>
      <c r="I44" s="55"/>
      <c r="J44" s="55"/>
      <c r="K44" s="60"/>
      <c r="L44" s="60"/>
      <c r="M44" s="13"/>
    </row>
    <row r="45" spans="1:14" ht="24" customHeight="1">
      <c r="A45" s="58"/>
      <c r="B45" s="55"/>
      <c r="C45" s="55"/>
      <c r="D45" s="58"/>
      <c r="E45" s="55"/>
      <c r="F45" s="55"/>
      <c r="G45" s="55"/>
      <c r="H45" s="55"/>
      <c r="I45" s="55"/>
      <c r="J45" s="55"/>
      <c r="K45" s="60"/>
      <c r="L45" s="60"/>
      <c r="M45" s="13"/>
    </row>
    <row r="46" spans="1:14" ht="24" customHeight="1">
      <c r="A46" s="81"/>
      <c r="B46" s="173" t="s">
        <v>44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3"/>
    </row>
    <row r="47" spans="1:14" ht="60" customHeight="1">
      <c r="A47" s="45" t="s">
        <v>43</v>
      </c>
      <c r="B47" s="1" t="s">
        <v>87</v>
      </c>
      <c r="C47" s="1" t="s">
        <v>2</v>
      </c>
      <c r="D47" s="44" t="s">
        <v>0</v>
      </c>
      <c r="E47" s="44" t="s">
        <v>86</v>
      </c>
      <c r="F47" s="43" t="s">
        <v>92</v>
      </c>
      <c r="G47" s="43" t="s">
        <v>90</v>
      </c>
      <c r="H47" s="43" t="s">
        <v>91</v>
      </c>
      <c r="I47" s="43"/>
      <c r="J47" s="43"/>
      <c r="K47" s="1" t="s">
        <v>88</v>
      </c>
      <c r="L47" s="1" t="s">
        <v>89</v>
      </c>
      <c r="M47" s="13"/>
      <c r="N47" s="82" t="s">
        <v>101</v>
      </c>
    </row>
    <row r="48" spans="1:14" ht="39.950000000000003" customHeight="1">
      <c r="A48" s="45" t="s">
        <v>30</v>
      </c>
      <c r="B48" s="174" t="s">
        <v>50</v>
      </c>
      <c r="C48" s="7" t="s">
        <v>13</v>
      </c>
      <c r="D48" s="7" t="s">
        <v>49</v>
      </c>
      <c r="E48" s="2">
        <v>15</v>
      </c>
      <c r="F48" s="11"/>
      <c r="G48" s="10"/>
      <c r="H48" s="11"/>
      <c r="I48" s="11">
        <f t="shared" ref="I48:I51" si="6">H48/1.08</f>
        <v>0</v>
      </c>
      <c r="J48" s="11">
        <f t="shared" ref="J48" si="7">F48*1.08</f>
        <v>0</v>
      </c>
      <c r="K48" s="71"/>
      <c r="L48" s="71"/>
      <c r="M48" s="8"/>
      <c r="N48" s="82"/>
    </row>
    <row r="49" spans="1:14" ht="39.950000000000003" customHeight="1">
      <c r="A49" s="45" t="s">
        <v>31</v>
      </c>
      <c r="B49" s="158"/>
      <c r="C49" s="7" t="s">
        <v>10</v>
      </c>
      <c r="D49" s="7" t="s">
        <v>49</v>
      </c>
      <c r="E49" s="2">
        <v>19</v>
      </c>
      <c r="F49" s="11"/>
      <c r="G49" s="10"/>
      <c r="H49" s="11"/>
      <c r="I49" s="11">
        <f t="shared" si="6"/>
        <v>0</v>
      </c>
      <c r="J49" s="11">
        <f t="shared" ref="J49:J51" si="8">F49*1.08</f>
        <v>0</v>
      </c>
      <c r="K49" s="71"/>
      <c r="L49" s="71"/>
      <c r="M49" s="8"/>
      <c r="N49" s="82"/>
    </row>
    <row r="50" spans="1:14" ht="39.950000000000003" customHeight="1">
      <c r="A50" s="45" t="s">
        <v>32</v>
      </c>
      <c r="B50" s="158"/>
      <c r="C50" s="7" t="s">
        <v>11</v>
      </c>
      <c r="D50" s="7" t="s">
        <v>49</v>
      </c>
      <c r="E50" s="2">
        <v>19</v>
      </c>
      <c r="F50" s="11"/>
      <c r="G50" s="10"/>
      <c r="H50" s="11"/>
      <c r="I50" s="11">
        <f t="shared" si="6"/>
        <v>0</v>
      </c>
      <c r="J50" s="11">
        <f t="shared" si="8"/>
        <v>0</v>
      </c>
      <c r="K50" s="71"/>
      <c r="L50" s="71"/>
      <c r="M50" s="8"/>
      <c r="N50" s="82"/>
    </row>
    <row r="51" spans="1:14" ht="61.5" customHeight="1">
      <c r="A51" s="45" t="s">
        <v>33</v>
      </c>
      <c r="B51" s="159"/>
      <c r="C51" s="7" t="s">
        <v>12</v>
      </c>
      <c r="D51" s="7" t="s">
        <v>49</v>
      </c>
      <c r="E51" s="2">
        <v>3</v>
      </c>
      <c r="F51" s="11"/>
      <c r="G51" s="10"/>
      <c r="H51" s="11"/>
      <c r="I51" s="11">
        <f t="shared" si="6"/>
        <v>0</v>
      </c>
      <c r="J51" s="11">
        <f t="shared" si="8"/>
        <v>0</v>
      </c>
      <c r="K51" s="71"/>
      <c r="L51" s="71"/>
      <c r="M51" s="8"/>
      <c r="N51" s="82"/>
    </row>
    <row r="52" spans="1:14" ht="30" customHeight="1">
      <c r="A52" s="57"/>
      <c r="B52" s="162" t="s">
        <v>94</v>
      </c>
      <c r="C52" s="163"/>
      <c r="D52" s="163"/>
      <c r="E52" s="163"/>
      <c r="F52" s="163"/>
      <c r="G52" s="163"/>
      <c r="H52" s="164"/>
      <c r="I52" s="131"/>
      <c r="J52" s="131"/>
      <c r="K52" s="144"/>
      <c r="L52" s="145"/>
      <c r="M52" s="17"/>
    </row>
    <row r="53" spans="1:14" ht="60" customHeight="1">
      <c r="A53" s="58"/>
      <c r="B53" s="165"/>
      <c r="C53" s="166"/>
      <c r="D53" s="166"/>
      <c r="E53" s="166"/>
      <c r="F53" s="166"/>
      <c r="G53" s="166"/>
      <c r="H53" s="167"/>
      <c r="I53" s="137"/>
      <c r="J53" s="137"/>
      <c r="K53" s="60"/>
      <c r="L53" s="60"/>
      <c r="M53" s="17"/>
    </row>
    <row r="54" spans="1:14" ht="30" customHeight="1">
      <c r="A54" s="58"/>
      <c r="B54" s="55"/>
      <c r="C54" s="55"/>
      <c r="D54" s="58"/>
      <c r="E54" s="55"/>
      <c r="F54" s="55"/>
      <c r="G54" s="55"/>
      <c r="H54" s="55"/>
      <c r="I54" s="55"/>
      <c r="J54" s="55"/>
      <c r="K54" s="60"/>
      <c r="L54" s="60"/>
      <c r="M54" s="17"/>
    </row>
    <row r="55" spans="1:14" ht="30" customHeight="1">
      <c r="A55" s="58"/>
      <c r="B55" s="55"/>
      <c r="C55" s="55"/>
      <c r="D55" s="58"/>
      <c r="E55" s="55"/>
      <c r="F55" s="55"/>
      <c r="G55" s="55"/>
      <c r="H55" s="55"/>
      <c r="I55" s="55"/>
      <c r="J55" s="55"/>
      <c r="K55" s="60"/>
      <c r="L55" s="60"/>
      <c r="M55" s="17"/>
    </row>
    <row r="56" spans="1:14" ht="24" customHeight="1">
      <c r="B56" s="170" t="s">
        <v>45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"/>
    </row>
    <row r="57" spans="1:14" ht="60" customHeight="1">
      <c r="A57" s="49" t="s">
        <v>29</v>
      </c>
      <c r="B57" s="1" t="s">
        <v>87</v>
      </c>
      <c r="C57" s="1" t="s">
        <v>2</v>
      </c>
      <c r="D57" s="44" t="s">
        <v>0</v>
      </c>
      <c r="E57" s="44" t="s">
        <v>86</v>
      </c>
      <c r="F57" s="43" t="s">
        <v>92</v>
      </c>
      <c r="G57" s="43" t="s">
        <v>90</v>
      </c>
      <c r="H57" s="43" t="s">
        <v>91</v>
      </c>
      <c r="I57" s="43"/>
      <c r="J57" s="43"/>
      <c r="K57" s="1" t="s">
        <v>88</v>
      </c>
      <c r="L57" s="1" t="s">
        <v>89</v>
      </c>
      <c r="M57" s="17"/>
      <c r="N57" s="82" t="s">
        <v>101</v>
      </c>
    </row>
    <row r="58" spans="1:14" ht="40.5" customHeight="1">
      <c r="A58" s="45" t="s">
        <v>30</v>
      </c>
      <c r="B58" s="128" t="s">
        <v>79</v>
      </c>
      <c r="C58" s="7" t="s">
        <v>13</v>
      </c>
      <c r="D58" s="7" t="s">
        <v>49</v>
      </c>
      <c r="E58" s="2">
        <v>2</v>
      </c>
      <c r="F58" s="11"/>
      <c r="G58" s="10"/>
      <c r="H58" s="11"/>
      <c r="I58" s="11">
        <f t="shared" ref="I58" si="9">H58/1.08</f>
        <v>0</v>
      </c>
      <c r="J58" s="11">
        <f t="shared" ref="J58" si="10">F58*1.08</f>
        <v>0</v>
      </c>
      <c r="K58" s="141"/>
      <c r="L58" s="141"/>
      <c r="M58" s="8"/>
      <c r="N58" s="82"/>
    </row>
    <row r="59" spans="1:14" ht="30" customHeight="1">
      <c r="A59" s="57"/>
      <c r="B59" s="156" t="s">
        <v>147</v>
      </c>
      <c r="C59" s="156"/>
      <c r="D59" s="156"/>
      <c r="E59" s="156"/>
      <c r="F59" s="156"/>
      <c r="G59" s="156"/>
      <c r="H59" s="156"/>
      <c r="I59" s="137"/>
      <c r="J59" s="137"/>
      <c r="K59" s="133"/>
      <c r="L59" s="133"/>
      <c r="M59" s="61">
        <f>SUM(M58:M58)</f>
        <v>0</v>
      </c>
    </row>
    <row r="60" spans="1:14" ht="61.5" customHeight="1">
      <c r="A60" s="58"/>
      <c r="B60" s="156"/>
      <c r="C60" s="156"/>
      <c r="D60" s="156"/>
      <c r="E60" s="156"/>
      <c r="F60" s="156"/>
      <c r="G60" s="156"/>
      <c r="H60" s="156"/>
      <c r="I60" s="137"/>
      <c r="J60" s="137"/>
      <c r="K60" s="60"/>
      <c r="L60" s="60"/>
      <c r="M60" s="61"/>
    </row>
    <row r="61" spans="1:14" ht="24" customHeight="1">
      <c r="A61" s="58"/>
      <c r="B61" s="55"/>
      <c r="C61" s="55"/>
      <c r="D61" s="58"/>
      <c r="E61" s="55"/>
      <c r="F61" s="55"/>
      <c r="G61" s="55"/>
      <c r="H61" s="55"/>
      <c r="I61" s="55"/>
      <c r="J61" s="55"/>
      <c r="K61" s="60"/>
      <c r="L61" s="60"/>
      <c r="M61" s="61"/>
    </row>
    <row r="62" spans="1:14" ht="24" customHeight="1">
      <c r="A62" s="58"/>
      <c r="B62" s="55"/>
      <c r="C62" s="55"/>
      <c r="D62" s="58"/>
      <c r="E62" s="55"/>
      <c r="F62" s="55"/>
      <c r="G62" s="55"/>
      <c r="H62" s="55"/>
      <c r="I62" s="55"/>
      <c r="J62" s="55"/>
      <c r="K62" s="60"/>
      <c r="L62" s="60"/>
      <c r="M62" s="61"/>
    </row>
    <row r="63" spans="1:14" ht="24" customHeight="1">
      <c r="A63" s="58"/>
      <c r="B63" s="175" t="s">
        <v>115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"/>
    </row>
    <row r="64" spans="1:14" ht="60" customHeight="1">
      <c r="A64" s="45" t="s">
        <v>43</v>
      </c>
      <c r="B64" s="1" t="s">
        <v>87</v>
      </c>
      <c r="C64" s="1" t="s">
        <v>2</v>
      </c>
      <c r="D64" s="44" t="s">
        <v>0</v>
      </c>
      <c r="E64" s="44" t="s">
        <v>86</v>
      </c>
      <c r="F64" s="43" t="s">
        <v>92</v>
      </c>
      <c r="G64" s="43" t="s">
        <v>90</v>
      </c>
      <c r="H64" s="43" t="s">
        <v>91</v>
      </c>
      <c r="I64" s="43"/>
      <c r="J64" s="43"/>
      <c r="K64" s="1" t="s">
        <v>88</v>
      </c>
      <c r="L64" s="1" t="s">
        <v>89</v>
      </c>
      <c r="M64" s="17"/>
      <c r="N64" s="82" t="s">
        <v>101</v>
      </c>
    </row>
    <row r="65" spans="1:14" ht="81" customHeight="1">
      <c r="A65" s="45" t="s">
        <v>30</v>
      </c>
      <c r="B65" s="39" t="s">
        <v>116</v>
      </c>
      <c r="C65" s="7" t="s">
        <v>51</v>
      </c>
      <c r="D65" s="7" t="s">
        <v>49</v>
      </c>
      <c r="E65" s="2">
        <v>20</v>
      </c>
      <c r="F65" s="11"/>
      <c r="G65" s="10"/>
      <c r="H65" s="11"/>
      <c r="I65" s="11">
        <f t="shared" ref="I65" si="11">H65/1.08</f>
        <v>0</v>
      </c>
      <c r="J65" s="11">
        <f t="shared" ref="J65" si="12">F65*1.08</f>
        <v>0</v>
      </c>
      <c r="K65" s="71"/>
      <c r="L65" s="71"/>
      <c r="M65" s="17"/>
      <c r="N65" s="82"/>
    </row>
    <row r="66" spans="1:14" ht="30" customHeight="1">
      <c r="A66" s="58"/>
      <c r="B66" s="156" t="s">
        <v>117</v>
      </c>
      <c r="C66" s="156"/>
      <c r="D66" s="156"/>
      <c r="E66" s="156"/>
      <c r="F66" s="156"/>
      <c r="G66" s="156"/>
      <c r="H66" s="156"/>
      <c r="I66" s="136"/>
      <c r="J66" s="136"/>
      <c r="K66" s="146"/>
      <c r="L66" s="147"/>
      <c r="M66" s="17"/>
    </row>
    <row r="67" spans="1:14" ht="27" customHeight="1">
      <c r="A67" s="58"/>
      <c r="B67" s="156"/>
      <c r="C67" s="156"/>
      <c r="D67" s="156"/>
      <c r="E67" s="156"/>
      <c r="F67" s="156"/>
      <c r="G67" s="156"/>
      <c r="H67" s="156"/>
      <c r="I67" s="137"/>
      <c r="J67" s="137"/>
      <c r="K67" s="62"/>
      <c r="L67" s="62"/>
      <c r="M67" s="17"/>
    </row>
    <row r="68" spans="1:14" ht="24" customHeight="1">
      <c r="A68" s="58"/>
      <c r="B68" s="41"/>
      <c r="C68" s="41"/>
      <c r="D68" s="58"/>
      <c r="E68" s="41"/>
      <c r="F68" s="41"/>
      <c r="G68" s="41"/>
      <c r="H68" s="41"/>
      <c r="I68" s="41"/>
      <c r="J68" s="41"/>
      <c r="K68" s="62"/>
      <c r="L68" s="62"/>
      <c r="M68" s="17"/>
    </row>
    <row r="69" spans="1:14" ht="24" customHeight="1">
      <c r="A69" s="58"/>
      <c r="B69" s="41"/>
      <c r="C69" s="41"/>
      <c r="D69" s="58"/>
      <c r="E69" s="41"/>
      <c r="F69" s="41"/>
      <c r="G69" s="41"/>
      <c r="H69" s="41"/>
      <c r="I69" s="41"/>
      <c r="J69" s="41"/>
      <c r="K69" s="62"/>
      <c r="L69" s="62"/>
      <c r="M69" s="17"/>
    </row>
    <row r="70" spans="1:14" ht="24" customHeight="1">
      <c r="B70" s="184" t="s">
        <v>46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7"/>
    </row>
    <row r="71" spans="1:14" ht="60" customHeight="1">
      <c r="A71" s="45" t="s">
        <v>43</v>
      </c>
      <c r="B71" s="1" t="s">
        <v>87</v>
      </c>
      <c r="C71" s="1" t="s">
        <v>2</v>
      </c>
      <c r="D71" s="44" t="s">
        <v>0</v>
      </c>
      <c r="E71" s="44" t="s">
        <v>86</v>
      </c>
      <c r="F71" s="43" t="s">
        <v>92</v>
      </c>
      <c r="G71" s="43" t="s">
        <v>90</v>
      </c>
      <c r="H71" s="43" t="s">
        <v>91</v>
      </c>
      <c r="I71" s="43"/>
      <c r="J71" s="43"/>
      <c r="K71" s="1" t="s">
        <v>88</v>
      </c>
      <c r="L71" s="1" t="s">
        <v>89</v>
      </c>
      <c r="M71" s="17"/>
      <c r="N71" s="82" t="s">
        <v>101</v>
      </c>
    </row>
    <row r="72" spans="1:14" ht="68.25" customHeight="1">
      <c r="A72" s="45" t="s">
        <v>30</v>
      </c>
      <c r="B72" s="118" t="s">
        <v>118</v>
      </c>
      <c r="C72" s="40" t="s">
        <v>25</v>
      </c>
      <c r="D72" s="40" t="s">
        <v>14</v>
      </c>
      <c r="E72" s="2">
        <v>2</v>
      </c>
      <c r="F72" s="38"/>
      <c r="G72" s="10"/>
      <c r="H72" s="11"/>
      <c r="I72" s="11">
        <f t="shared" ref="I72" si="13">H72/1.08</f>
        <v>0</v>
      </c>
      <c r="J72" s="11">
        <f t="shared" ref="J72" si="14">F72*1.08</f>
        <v>0</v>
      </c>
      <c r="K72" s="141"/>
      <c r="L72" s="141"/>
      <c r="M72" s="66"/>
      <c r="N72" s="82"/>
    </row>
    <row r="73" spans="1:14" ht="50.1" customHeight="1">
      <c r="A73" s="57"/>
      <c r="B73" s="156" t="s">
        <v>95</v>
      </c>
      <c r="C73" s="156"/>
      <c r="D73" s="156"/>
      <c r="E73" s="156"/>
      <c r="F73" s="156"/>
      <c r="G73" s="156"/>
      <c r="H73" s="50"/>
      <c r="I73" s="50"/>
      <c r="J73" s="50"/>
      <c r="K73" s="50"/>
      <c r="L73" s="50"/>
      <c r="M73" s="65"/>
    </row>
    <row r="74" spans="1:14" ht="30" customHeight="1">
      <c r="A74" s="58"/>
      <c r="B74" s="93"/>
      <c r="C74" s="93"/>
      <c r="D74" s="94"/>
      <c r="E74" s="93"/>
      <c r="F74" s="93"/>
      <c r="G74" s="93"/>
      <c r="H74" s="93"/>
      <c r="I74" s="93"/>
      <c r="J74" s="93"/>
      <c r="K74" s="93"/>
      <c r="L74" s="93"/>
      <c r="M74" s="95"/>
    </row>
    <row r="75" spans="1:14" ht="30" customHeight="1">
      <c r="A75" s="58"/>
      <c r="B75" s="93"/>
      <c r="C75" s="93"/>
      <c r="D75" s="94"/>
      <c r="E75" s="93"/>
      <c r="F75" s="93"/>
      <c r="G75" s="93"/>
      <c r="H75" s="93"/>
      <c r="I75" s="93"/>
      <c r="J75" s="93"/>
      <c r="K75" s="93"/>
      <c r="L75" s="93"/>
      <c r="M75" s="95"/>
    </row>
    <row r="76" spans="1:14" ht="30" customHeight="1">
      <c r="A76" s="203"/>
      <c r="B76" s="204" t="s">
        <v>52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5"/>
    </row>
    <row r="77" spans="1:14" ht="60" customHeight="1">
      <c r="A77" s="206" t="s">
        <v>43</v>
      </c>
      <c r="B77" s="207" t="s">
        <v>87</v>
      </c>
      <c r="C77" s="207" t="s">
        <v>2</v>
      </c>
      <c r="D77" s="207" t="s">
        <v>0</v>
      </c>
      <c r="E77" s="207" t="s">
        <v>86</v>
      </c>
      <c r="F77" s="208" t="s">
        <v>92</v>
      </c>
      <c r="G77" s="208" t="s">
        <v>90</v>
      </c>
      <c r="H77" s="208" t="s">
        <v>91</v>
      </c>
      <c r="I77" s="208"/>
      <c r="J77" s="208"/>
      <c r="K77" s="209" t="s">
        <v>88</v>
      </c>
      <c r="L77" s="209" t="s">
        <v>89</v>
      </c>
      <c r="M77" s="210"/>
      <c r="N77" s="211" t="s">
        <v>101</v>
      </c>
    </row>
    <row r="78" spans="1:14" ht="66.75" customHeight="1">
      <c r="A78" s="212" t="s">
        <v>30</v>
      </c>
      <c r="B78" s="213" t="s">
        <v>119</v>
      </c>
      <c r="C78" s="214" t="s">
        <v>25</v>
      </c>
      <c r="D78" s="214" t="s">
        <v>14</v>
      </c>
      <c r="E78" s="215">
        <v>5</v>
      </c>
      <c r="F78" s="216"/>
      <c r="G78" s="217"/>
      <c r="H78" s="216"/>
      <c r="I78" s="216">
        <f t="shared" ref="I78" si="15">H78/1.08</f>
        <v>0</v>
      </c>
      <c r="J78" s="216">
        <f t="shared" ref="J78" si="16">F78*1.08</f>
        <v>0</v>
      </c>
      <c r="K78" s="218"/>
      <c r="L78" s="218"/>
      <c r="M78" s="210"/>
      <c r="N78" s="211"/>
    </row>
    <row r="79" spans="1:14" ht="60" customHeight="1">
      <c r="A79" s="219"/>
      <c r="B79" s="220" t="s">
        <v>96</v>
      </c>
      <c r="C79" s="220"/>
      <c r="D79" s="220"/>
      <c r="E79" s="220"/>
      <c r="F79" s="220"/>
      <c r="G79" s="220"/>
      <c r="H79" s="221"/>
      <c r="I79" s="221"/>
      <c r="J79" s="221"/>
      <c r="K79" s="222"/>
      <c r="L79" s="222"/>
      <c r="M79" s="210"/>
      <c r="N79" s="205"/>
    </row>
    <row r="80" spans="1:14" ht="30" customHeight="1">
      <c r="A80" s="47"/>
      <c r="B80" s="96"/>
      <c r="C80" s="70"/>
      <c r="D80" s="70"/>
      <c r="E80" s="14"/>
      <c r="F80" s="15"/>
      <c r="G80" s="16"/>
      <c r="H80" s="15"/>
      <c r="I80" s="15"/>
      <c r="J80" s="15"/>
      <c r="K80" s="74"/>
      <c r="L80" s="74"/>
      <c r="M80" s="65"/>
    </row>
    <row r="81" spans="1:14" ht="30" customHeight="1">
      <c r="A81" s="47"/>
      <c r="B81" s="96"/>
      <c r="C81" s="70"/>
      <c r="D81" s="70"/>
      <c r="E81" s="14"/>
      <c r="F81" s="15"/>
      <c r="G81" s="16"/>
      <c r="H81" s="15"/>
      <c r="I81" s="15"/>
      <c r="J81" s="15"/>
      <c r="K81" s="74"/>
      <c r="L81" s="74"/>
      <c r="M81" s="65"/>
    </row>
    <row r="82" spans="1:14" ht="30" customHeight="1">
      <c r="A82" s="58"/>
      <c r="B82" s="175" t="s">
        <v>62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</row>
    <row r="83" spans="1:14" ht="60" customHeight="1">
      <c r="A83" s="45" t="s">
        <v>43</v>
      </c>
      <c r="B83" s="1" t="s">
        <v>87</v>
      </c>
      <c r="C83" s="1" t="s">
        <v>2</v>
      </c>
      <c r="D83" s="1" t="s">
        <v>0</v>
      </c>
      <c r="E83" s="1" t="s">
        <v>86</v>
      </c>
      <c r="F83" s="43" t="s">
        <v>92</v>
      </c>
      <c r="G83" s="43" t="s">
        <v>90</v>
      </c>
      <c r="H83" s="43" t="s">
        <v>91</v>
      </c>
      <c r="I83" s="43"/>
      <c r="J83" s="43"/>
      <c r="K83" s="1" t="s">
        <v>88</v>
      </c>
      <c r="L83" s="1" t="s">
        <v>89</v>
      </c>
      <c r="M83" s="66"/>
      <c r="N83" s="82" t="s">
        <v>101</v>
      </c>
    </row>
    <row r="84" spans="1:14" ht="150" customHeight="1">
      <c r="A84" s="45" t="s">
        <v>30</v>
      </c>
      <c r="B84" s="118" t="s">
        <v>80</v>
      </c>
      <c r="C84" s="40" t="s">
        <v>78</v>
      </c>
      <c r="D84" s="40" t="s">
        <v>49</v>
      </c>
      <c r="E84" s="2">
        <v>11</v>
      </c>
      <c r="F84" s="11"/>
      <c r="G84" s="10"/>
      <c r="H84" s="11"/>
      <c r="I84" s="11">
        <f t="shared" ref="I84" si="17">H84/1.08</f>
        <v>0</v>
      </c>
      <c r="J84" s="11">
        <f t="shared" ref="J84" si="18">F84*1.08</f>
        <v>0</v>
      </c>
      <c r="K84" s="141"/>
      <c r="L84" s="141"/>
      <c r="M84" s="66"/>
      <c r="N84" s="82"/>
    </row>
    <row r="85" spans="1:14" ht="30" customHeight="1">
      <c r="A85" s="47"/>
      <c r="B85" s="96"/>
      <c r="C85" s="70"/>
      <c r="D85" s="70"/>
      <c r="E85" s="14"/>
      <c r="F85" s="15"/>
      <c r="G85" s="16"/>
      <c r="H85" s="15"/>
      <c r="I85" s="15"/>
      <c r="J85" s="15"/>
      <c r="K85" s="74"/>
      <c r="L85" s="74"/>
      <c r="M85" s="97"/>
    </row>
    <row r="86" spans="1:14" ht="30" customHeight="1">
      <c r="A86" s="47"/>
      <c r="B86" s="96"/>
      <c r="C86" s="70"/>
      <c r="D86" s="70"/>
      <c r="E86" s="14"/>
      <c r="F86" s="15"/>
      <c r="G86" s="16"/>
      <c r="H86" s="15"/>
      <c r="I86" s="15"/>
      <c r="J86" s="15"/>
      <c r="K86" s="74"/>
      <c r="L86" s="74"/>
      <c r="M86" s="95"/>
    </row>
    <row r="87" spans="1:14" ht="30" customHeight="1">
      <c r="A87" s="58"/>
      <c r="B87" s="175" t="s">
        <v>63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</row>
    <row r="88" spans="1:14" ht="60" customHeight="1">
      <c r="A88" s="49" t="s">
        <v>43</v>
      </c>
      <c r="B88" s="44" t="s">
        <v>87</v>
      </c>
      <c r="C88" s="44" t="s">
        <v>2</v>
      </c>
      <c r="D88" s="44" t="s">
        <v>0</v>
      </c>
      <c r="E88" s="44" t="s">
        <v>61</v>
      </c>
      <c r="F88" s="43" t="s">
        <v>92</v>
      </c>
      <c r="G88" s="43" t="s">
        <v>90</v>
      </c>
      <c r="H88" s="43" t="s">
        <v>91</v>
      </c>
      <c r="I88" s="43"/>
      <c r="J88" s="43"/>
      <c r="K88" s="1" t="s">
        <v>88</v>
      </c>
      <c r="L88" s="1" t="s">
        <v>89</v>
      </c>
      <c r="M88" s="66"/>
      <c r="N88" s="82" t="s">
        <v>101</v>
      </c>
    </row>
    <row r="89" spans="1:14" ht="150" customHeight="1">
      <c r="A89" s="45" t="s">
        <v>30</v>
      </c>
      <c r="B89" s="92" t="s">
        <v>81</v>
      </c>
      <c r="C89" s="40" t="s">
        <v>64</v>
      </c>
      <c r="D89" s="40" t="s">
        <v>49</v>
      </c>
      <c r="E89" s="2">
        <v>10</v>
      </c>
      <c r="F89" s="11"/>
      <c r="G89" s="10"/>
      <c r="H89" s="11"/>
      <c r="I89" s="11">
        <f t="shared" ref="I89" si="19">H89/1.08</f>
        <v>0</v>
      </c>
      <c r="J89" s="11">
        <f t="shared" ref="J89" si="20">F89*1.08</f>
        <v>0</v>
      </c>
      <c r="K89" s="141"/>
      <c r="L89" s="141"/>
      <c r="M89" s="66"/>
      <c r="N89" s="82"/>
    </row>
    <row r="90" spans="1:14" ht="30" customHeight="1">
      <c r="A90" s="47"/>
      <c r="B90" s="187" t="s">
        <v>97</v>
      </c>
      <c r="C90" s="187"/>
      <c r="D90" s="187"/>
      <c r="E90" s="187"/>
      <c r="F90" s="187"/>
      <c r="G90" s="187"/>
      <c r="H90" s="15"/>
      <c r="I90" s="15"/>
      <c r="J90" s="15"/>
      <c r="K90" s="74"/>
      <c r="L90" s="74"/>
      <c r="M90" s="97"/>
    </row>
    <row r="91" spans="1:14" ht="30" customHeight="1">
      <c r="A91" s="47"/>
      <c r="B91" s="96"/>
      <c r="C91" s="96"/>
      <c r="D91" s="96"/>
      <c r="E91" s="96"/>
      <c r="F91" s="96"/>
      <c r="G91" s="96"/>
      <c r="H91" s="15"/>
      <c r="I91" s="15"/>
      <c r="J91" s="15"/>
      <c r="K91" s="74"/>
      <c r="L91" s="74"/>
      <c r="M91" s="97"/>
    </row>
    <row r="92" spans="1:14" ht="30" customHeight="1">
      <c r="A92" s="47"/>
      <c r="B92" s="96"/>
      <c r="C92" s="70"/>
      <c r="D92" s="70"/>
      <c r="E92" s="14"/>
      <c r="F92" s="15"/>
      <c r="G92" s="16"/>
      <c r="H92" s="15"/>
      <c r="I92" s="15"/>
      <c r="J92" s="15"/>
      <c r="K92" s="74"/>
      <c r="L92" s="74"/>
      <c r="M92" s="65"/>
    </row>
    <row r="93" spans="1:14" ht="30" customHeight="1">
      <c r="B93" s="192" t="s">
        <v>65</v>
      </c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65"/>
    </row>
    <row r="94" spans="1:14" ht="60" customHeight="1">
      <c r="A94" s="45" t="s">
        <v>43</v>
      </c>
      <c r="B94" s="1" t="s">
        <v>87</v>
      </c>
      <c r="C94" s="1" t="s">
        <v>2</v>
      </c>
      <c r="D94" s="44" t="s">
        <v>0</v>
      </c>
      <c r="E94" s="44" t="s">
        <v>86</v>
      </c>
      <c r="F94" s="43" t="s">
        <v>92</v>
      </c>
      <c r="G94" s="43" t="s">
        <v>90</v>
      </c>
      <c r="H94" s="43" t="s">
        <v>91</v>
      </c>
      <c r="I94" s="43"/>
      <c r="J94" s="43"/>
      <c r="K94" s="1" t="s">
        <v>88</v>
      </c>
      <c r="L94" s="1" t="s">
        <v>89</v>
      </c>
      <c r="M94" s="65"/>
      <c r="N94" s="82" t="s">
        <v>101</v>
      </c>
    </row>
    <row r="95" spans="1:14" ht="30.75" customHeight="1">
      <c r="A95" s="155" t="s">
        <v>30</v>
      </c>
      <c r="B95" s="153" t="s">
        <v>150</v>
      </c>
      <c r="C95" s="139" t="s">
        <v>123</v>
      </c>
      <c r="D95" s="153" t="s">
        <v>122</v>
      </c>
      <c r="E95" s="2">
        <v>10</v>
      </c>
      <c r="F95" s="11"/>
      <c r="G95" s="10"/>
      <c r="H95" s="11"/>
      <c r="I95" s="11">
        <f t="shared" ref="I95:I96" si="21">H95/1.08</f>
        <v>0</v>
      </c>
      <c r="J95" s="11">
        <f t="shared" ref="J95" si="22">F95*1.08</f>
        <v>0</v>
      </c>
      <c r="K95" s="71"/>
      <c r="L95" s="71"/>
      <c r="M95" s="65"/>
      <c r="N95" s="82"/>
    </row>
    <row r="96" spans="1:14" ht="24.75" customHeight="1">
      <c r="A96" s="155"/>
      <c r="B96" s="154"/>
      <c r="C96" s="139" t="s">
        <v>121</v>
      </c>
      <c r="D96" s="154"/>
      <c r="E96" s="2">
        <v>2</v>
      </c>
      <c r="F96" s="11"/>
      <c r="G96" s="10"/>
      <c r="H96" s="11"/>
      <c r="I96" s="11">
        <f t="shared" si="21"/>
        <v>0</v>
      </c>
      <c r="J96" s="11">
        <f t="shared" ref="J96" si="23">F96*1.08</f>
        <v>0</v>
      </c>
      <c r="K96" s="71"/>
      <c r="L96" s="71"/>
      <c r="M96" s="66"/>
      <c r="N96" s="82"/>
    </row>
    <row r="97" spans="1:14" ht="30" customHeight="1">
      <c r="A97" s="47"/>
      <c r="B97" s="188" t="s">
        <v>120</v>
      </c>
      <c r="C97" s="188"/>
      <c r="D97" s="188"/>
      <c r="E97" s="188"/>
      <c r="F97" s="188"/>
      <c r="G97" s="188"/>
      <c r="H97" s="15"/>
      <c r="I97" s="15"/>
      <c r="J97" s="15"/>
      <c r="K97" s="141"/>
      <c r="L97" s="141"/>
      <c r="M97" s="97"/>
    </row>
    <row r="98" spans="1:14" ht="30" customHeight="1">
      <c r="A98" s="47"/>
      <c r="B98" s="63"/>
      <c r="C98" s="64"/>
      <c r="D98" s="64"/>
      <c r="E98" s="14"/>
      <c r="F98" s="15"/>
      <c r="G98" s="16"/>
      <c r="H98" s="15"/>
      <c r="I98" s="15"/>
      <c r="J98" s="15"/>
      <c r="K98" s="74"/>
      <c r="L98" s="74"/>
      <c r="M98" s="65"/>
    </row>
    <row r="99" spans="1:14" ht="30" customHeight="1">
      <c r="A99" s="59"/>
      <c r="B99" s="42"/>
      <c r="C99" s="42"/>
      <c r="D99" s="59"/>
      <c r="E99" s="42"/>
      <c r="F99" s="42"/>
      <c r="G99" s="42"/>
      <c r="H99" s="42"/>
      <c r="I99" s="42"/>
      <c r="J99" s="42"/>
      <c r="K99" s="42"/>
      <c r="L99" s="42"/>
      <c r="M99" s="65"/>
    </row>
    <row r="100" spans="1:14" ht="30" customHeight="1">
      <c r="B100" s="191" t="s">
        <v>124</v>
      </c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65"/>
    </row>
    <row r="101" spans="1:14" ht="60" customHeight="1">
      <c r="A101" s="45" t="s">
        <v>43</v>
      </c>
      <c r="B101" s="1" t="s">
        <v>87</v>
      </c>
      <c r="C101" s="1" t="s">
        <v>2</v>
      </c>
      <c r="D101" s="1" t="s">
        <v>0</v>
      </c>
      <c r="E101" s="1" t="s">
        <v>86</v>
      </c>
      <c r="F101" s="43" t="s">
        <v>92</v>
      </c>
      <c r="G101" s="43" t="s">
        <v>90</v>
      </c>
      <c r="H101" s="43" t="s">
        <v>91</v>
      </c>
      <c r="I101" s="43"/>
      <c r="J101" s="43"/>
      <c r="K101" s="1" t="s">
        <v>88</v>
      </c>
      <c r="L101" s="1" t="s">
        <v>89</v>
      </c>
      <c r="M101" s="65"/>
      <c r="N101" s="82" t="s">
        <v>101</v>
      </c>
    </row>
    <row r="102" spans="1:14" ht="99.95" customHeight="1">
      <c r="A102" s="45" t="s">
        <v>30</v>
      </c>
      <c r="B102" s="135" t="s">
        <v>148</v>
      </c>
      <c r="C102" s="4" t="s">
        <v>85</v>
      </c>
      <c r="D102" s="4" t="s">
        <v>49</v>
      </c>
      <c r="E102" s="2">
        <v>20</v>
      </c>
      <c r="F102" s="12"/>
      <c r="G102" s="10"/>
      <c r="H102" s="11"/>
      <c r="I102" s="11">
        <f t="shared" ref="I102" si="24">H102/1.08</f>
        <v>0</v>
      </c>
      <c r="J102" s="11">
        <f t="shared" ref="J102" si="25">F102*1.08</f>
        <v>0</v>
      </c>
      <c r="K102" s="71"/>
      <c r="L102" s="71"/>
      <c r="M102" s="65"/>
      <c r="N102" s="82"/>
    </row>
    <row r="103" spans="1:14" ht="30" customHeight="1">
      <c r="A103" s="59"/>
      <c r="B103" s="42"/>
      <c r="C103" s="42"/>
      <c r="D103" s="59"/>
      <c r="E103" s="42"/>
      <c r="F103" s="42"/>
      <c r="G103" s="42"/>
      <c r="H103" s="42"/>
      <c r="I103" s="42"/>
      <c r="J103" s="42"/>
      <c r="K103" s="148"/>
      <c r="L103" s="148"/>
      <c r="M103" s="65"/>
    </row>
    <row r="104" spans="1:14" ht="30" customHeight="1">
      <c r="A104" s="59"/>
      <c r="B104" s="42"/>
      <c r="C104" s="42"/>
      <c r="D104" s="59"/>
      <c r="E104" s="42"/>
      <c r="F104" s="42"/>
      <c r="G104" s="42"/>
      <c r="H104" s="42"/>
      <c r="I104" s="42"/>
      <c r="J104" s="42"/>
      <c r="K104" s="98"/>
      <c r="L104" s="98"/>
      <c r="M104" s="65"/>
    </row>
    <row r="105" spans="1:14" ht="30" customHeight="1">
      <c r="B105" s="185" t="s">
        <v>66</v>
      </c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65"/>
    </row>
    <row r="106" spans="1:14" ht="60" customHeight="1">
      <c r="A106" s="45" t="s">
        <v>43</v>
      </c>
      <c r="B106" s="1" t="s">
        <v>87</v>
      </c>
      <c r="C106" s="1" t="s">
        <v>2</v>
      </c>
      <c r="D106" s="44" t="s">
        <v>0</v>
      </c>
      <c r="E106" s="44" t="s">
        <v>86</v>
      </c>
      <c r="F106" s="43" t="s">
        <v>92</v>
      </c>
      <c r="G106" s="43" t="s">
        <v>90</v>
      </c>
      <c r="H106" s="43" t="s">
        <v>91</v>
      </c>
      <c r="I106" s="43"/>
      <c r="J106" s="43"/>
      <c r="K106" s="1" t="s">
        <v>88</v>
      </c>
      <c r="L106" s="1" t="s">
        <v>89</v>
      </c>
      <c r="M106" s="65"/>
      <c r="N106" s="82" t="s">
        <v>101</v>
      </c>
    </row>
    <row r="107" spans="1:14" ht="99.95" customHeight="1">
      <c r="A107" s="45" t="s">
        <v>30</v>
      </c>
      <c r="B107" s="25" t="s">
        <v>47</v>
      </c>
      <c r="C107" s="4" t="s">
        <v>15</v>
      </c>
      <c r="D107" s="4" t="s">
        <v>49</v>
      </c>
      <c r="E107" s="2">
        <v>3</v>
      </c>
      <c r="F107" s="12"/>
      <c r="G107" s="10"/>
      <c r="H107" s="11"/>
      <c r="I107" s="11">
        <f t="shared" ref="I107" si="26">H107/1.08</f>
        <v>0</v>
      </c>
      <c r="J107" s="11">
        <f t="shared" ref="J107" si="27">F107*1.08</f>
        <v>0</v>
      </c>
      <c r="K107" s="141"/>
      <c r="L107" s="141"/>
      <c r="M107" s="65"/>
      <c r="N107" s="82"/>
    </row>
    <row r="108" spans="1:14" ht="30" customHeight="1">
      <c r="A108" s="47"/>
      <c r="B108" s="189" t="s">
        <v>125</v>
      </c>
      <c r="C108" s="189"/>
      <c r="D108" s="189"/>
      <c r="E108" s="189"/>
      <c r="F108" s="19"/>
      <c r="G108" s="16"/>
      <c r="H108" s="15"/>
      <c r="I108" s="15"/>
      <c r="J108" s="15"/>
      <c r="K108" s="74"/>
      <c r="L108" s="74"/>
      <c r="M108" s="65"/>
    </row>
    <row r="109" spans="1:14" ht="30" customHeight="1">
      <c r="A109" s="47"/>
      <c r="B109" s="30"/>
      <c r="C109" s="18"/>
      <c r="D109" s="18"/>
      <c r="E109" s="14"/>
      <c r="F109" s="19"/>
      <c r="G109" s="16"/>
      <c r="H109" s="15"/>
      <c r="I109" s="15"/>
      <c r="J109" s="15"/>
      <c r="K109" s="74"/>
      <c r="L109" s="74"/>
      <c r="M109" s="65"/>
    </row>
    <row r="110" spans="1:14" ht="30" customHeight="1">
      <c r="B110" s="185" t="s">
        <v>67</v>
      </c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65"/>
    </row>
    <row r="111" spans="1:14" ht="60" customHeight="1">
      <c r="A111" s="45" t="s">
        <v>43</v>
      </c>
      <c r="B111" s="1" t="s">
        <v>87</v>
      </c>
      <c r="C111" s="1" t="s">
        <v>2</v>
      </c>
      <c r="D111" s="44" t="s">
        <v>0</v>
      </c>
      <c r="E111" s="44" t="s">
        <v>86</v>
      </c>
      <c r="F111" s="43" t="s">
        <v>92</v>
      </c>
      <c r="G111" s="43" t="s">
        <v>90</v>
      </c>
      <c r="H111" s="43" t="s">
        <v>91</v>
      </c>
      <c r="I111" s="43"/>
      <c r="J111" s="43"/>
      <c r="K111" s="1" t="s">
        <v>88</v>
      </c>
      <c r="L111" s="1" t="s">
        <v>89</v>
      </c>
      <c r="M111" s="65"/>
      <c r="N111" s="82" t="s">
        <v>101</v>
      </c>
    </row>
    <row r="112" spans="1:14" ht="39.950000000000003" customHeight="1">
      <c r="A112" s="45" t="s">
        <v>30</v>
      </c>
      <c r="B112" s="117" t="s">
        <v>126</v>
      </c>
      <c r="C112" s="5" t="s">
        <v>27</v>
      </c>
      <c r="D112" s="5" t="s">
        <v>14</v>
      </c>
      <c r="E112" s="2">
        <v>6</v>
      </c>
      <c r="F112" s="11"/>
      <c r="G112" s="10"/>
      <c r="H112" s="11"/>
      <c r="I112" s="11">
        <f t="shared" ref="I112" si="28">H112/1.08</f>
        <v>0</v>
      </c>
      <c r="J112" s="11">
        <f t="shared" ref="J112" si="29">F112*1.08</f>
        <v>0</v>
      </c>
      <c r="K112" s="141"/>
      <c r="L112" s="141"/>
      <c r="M112" s="65"/>
      <c r="N112" s="82"/>
    </row>
    <row r="113" spans="1:14" ht="30" customHeight="1">
      <c r="A113" s="59"/>
      <c r="B113" s="190" t="s">
        <v>98</v>
      </c>
      <c r="C113" s="190"/>
      <c r="D113" s="190"/>
      <c r="E113" s="190"/>
      <c r="F113" s="42"/>
      <c r="G113" s="42"/>
      <c r="H113" s="42"/>
      <c r="I113" s="42"/>
      <c r="J113" s="42"/>
      <c r="K113" s="42"/>
      <c r="L113" s="42"/>
      <c r="M113" s="65"/>
    </row>
    <row r="114" spans="1:14" ht="30" customHeight="1">
      <c r="A114" s="59"/>
      <c r="B114" s="42"/>
      <c r="C114" s="42"/>
      <c r="D114" s="59"/>
      <c r="E114" s="42"/>
      <c r="F114" s="42"/>
      <c r="G114" s="42"/>
      <c r="H114" s="42"/>
      <c r="I114" s="42"/>
      <c r="J114" s="42"/>
      <c r="K114" s="42"/>
      <c r="L114" s="42"/>
      <c r="M114" s="65"/>
    </row>
    <row r="115" spans="1:14" ht="30" customHeight="1">
      <c r="A115" s="59"/>
      <c r="B115" s="42"/>
      <c r="C115" s="42"/>
      <c r="D115" s="59"/>
      <c r="E115" s="42"/>
      <c r="F115" s="42"/>
      <c r="G115" s="42"/>
      <c r="H115" s="42"/>
      <c r="I115" s="42"/>
      <c r="J115" s="42"/>
      <c r="K115" s="42"/>
      <c r="L115" s="42"/>
      <c r="M115" s="65"/>
    </row>
    <row r="116" spans="1:14" ht="30" customHeight="1">
      <c r="B116" s="186" t="s">
        <v>68</v>
      </c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65"/>
    </row>
    <row r="117" spans="1:14" ht="60" customHeight="1">
      <c r="A117" s="45" t="s">
        <v>43</v>
      </c>
      <c r="B117" s="1" t="s">
        <v>87</v>
      </c>
      <c r="C117" s="1" t="s">
        <v>2</v>
      </c>
      <c r="D117" s="44" t="s">
        <v>0</v>
      </c>
      <c r="E117" s="44" t="s">
        <v>86</v>
      </c>
      <c r="F117" s="43" t="s">
        <v>92</v>
      </c>
      <c r="G117" s="43" t="s">
        <v>90</v>
      </c>
      <c r="H117" s="43" t="s">
        <v>91</v>
      </c>
      <c r="I117" s="43"/>
      <c r="J117" s="43"/>
      <c r="K117" s="1" t="s">
        <v>88</v>
      </c>
      <c r="L117" s="1" t="s">
        <v>89</v>
      </c>
      <c r="M117" s="65"/>
      <c r="N117" s="82" t="s">
        <v>101</v>
      </c>
    </row>
    <row r="118" spans="1:14" ht="39.950000000000003" customHeight="1">
      <c r="A118" s="45" t="s">
        <v>30</v>
      </c>
      <c r="B118" s="134" t="s">
        <v>149</v>
      </c>
      <c r="C118" s="5" t="s">
        <v>26</v>
      </c>
      <c r="D118" s="5" t="s">
        <v>14</v>
      </c>
      <c r="E118" s="2">
        <v>20</v>
      </c>
      <c r="F118" s="11"/>
      <c r="G118" s="10"/>
      <c r="H118" s="11"/>
      <c r="I118" s="11">
        <f t="shared" ref="I118" si="30">H118/1.08</f>
        <v>0</v>
      </c>
      <c r="J118" s="11">
        <f t="shared" ref="J118" si="31">F118*1.08</f>
        <v>0</v>
      </c>
      <c r="K118" s="141"/>
      <c r="L118" s="141"/>
      <c r="M118" s="65"/>
      <c r="N118" s="82"/>
    </row>
    <row r="119" spans="1:14" ht="30" customHeight="1">
      <c r="A119" s="47"/>
      <c r="B119" s="183" t="s">
        <v>98</v>
      </c>
      <c r="C119" s="183"/>
      <c r="D119" s="183"/>
      <c r="E119" s="183"/>
      <c r="F119" s="15"/>
      <c r="G119" s="16"/>
      <c r="H119" s="15"/>
      <c r="I119" s="15"/>
      <c r="J119" s="15"/>
      <c r="K119" s="74"/>
      <c r="L119" s="74"/>
      <c r="M119" s="65"/>
    </row>
    <row r="120" spans="1:14" ht="30" customHeight="1">
      <c r="A120" s="47"/>
      <c r="B120" s="68"/>
      <c r="C120" s="67"/>
      <c r="D120" s="67"/>
      <c r="E120" s="14"/>
      <c r="F120" s="15"/>
      <c r="G120" s="16"/>
      <c r="H120" s="15"/>
      <c r="I120" s="15"/>
      <c r="J120" s="15"/>
      <c r="K120" s="74"/>
      <c r="L120" s="74"/>
      <c r="M120" s="65"/>
    </row>
    <row r="121" spans="1:14" ht="30" customHeight="1">
      <c r="A121" s="59"/>
      <c r="B121" s="42"/>
      <c r="C121" s="42"/>
      <c r="D121" s="59"/>
      <c r="E121" s="42"/>
      <c r="F121" s="42"/>
      <c r="G121" s="42"/>
      <c r="H121" s="42"/>
      <c r="I121" s="42"/>
      <c r="J121" s="42"/>
      <c r="K121" s="42"/>
      <c r="L121" s="42"/>
      <c r="M121" s="65"/>
    </row>
    <row r="122" spans="1:14" ht="30" customHeight="1">
      <c r="B122" s="186" t="s">
        <v>127</v>
      </c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65"/>
    </row>
    <row r="123" spans="1:14" ht="60" customHeight="1">
      <c r="A123" s="45" t="s">
        <v>43</v>
      </c>
      <c r="B123" s="1" t="s">
        <v>87</v>
      </c>
      <c r="C123" s="1" t="s">
        <v>2</v>
      </c>
      <c r="D123" s="44" t="s">
        <v>0</v>
      </c>
      <c r="E123" s="44" t="s">
        <v>86</v>
      </c>
      <c r="F123" s="43" t="s">
        <v>92</v>
      </c>
      <c r="G123" s="43" t="s">
        <v>90</v>
      </c>
      <c r="H123" s="43" t="s">
        <v>91</v>
      </c>
      <c r="I123" s="43"/>
      <c r="J123" s="43"/>
      <c r="K123" s="1" t="s">
        <v>88</v>
      </c>
      <c r="L123" s="1" t="s">
        <v>89</v>
      </c>
      <c r="M123" s="65"/>
      <c r="N123" s="82" t="s">
        <v>101</v>
      </c>
    </row>
    <row r="124" spans="1:14" ht="50.1" customHeight="1">
      <c r="A124" s="45" t="s">
        <v>30</v>
      </c>
      <c r="B124" s="117" t="s">
        <v>128</v>
      </c>
      <c r="C124" s="5" t="s">
        <v>26</v>
      </c>
      <c r="D124" s="5" t="s">
        <v>14</v>
      </c>
      <c r="E124" s="2">
        <v>2</v>
      </c>
      <c r="F124" s="11"/>
      <c r="G124" s="10"/>
      <c r="H124" s="11"/>
      <c r="I124" s="11">
        <f t="shared" ref="I124" si="32">H124/1.08</f>
        <v>0</v>
      </c>
      <c r="J124" s="11">
        <f t="shared" ref="J124" si="33">F124*1.08</f>
        <v>0</v>
      </c>
      <c r="K124" s="141"/>
      <c r="L124" s="141"/>
      <c r="M124" s="65"/>
      <c r="N124" s="82"/>
    </row>
    <row r="125" spans="1:14" ht="30" customHeight="1">
      <c r="A125" s="47"/>
      <c r="B125" s="183" t="s">
        <v>98</v>
      </c>
      <c r="C125" s="183"/>
      <c r="D125" s="183"/>
      <c r="E125" s="183"/>
      <c r="F125" s="15"/>
      <c r="G125" s="16"/>
      <c r="H125" s="15"/>
      <c r="I125" s="15"/>
      <c r="J125" s="15"/>
      <c r="K125" s="74"/>
      <c r="L125" s="74"/>
      <c r="M125" s="65"/>
    </row>
    <row r="126" spans="1:14" ht="30" customHeight="1">
      <c r="A126" s="47"/>
      <c r="B126" s="68"/>
      <c r="C126" s="67"/>
      <c r="D126" s="67"/>
      <c r="E126" s="14"/>
      <c r="F126" s="15"/>
      <c r="G126" s="16"/>
      <c r="H126" s="15"/>
      <c r="I126" s="15"/>
      <c r="J126" s="15"/>
      <c r="K126" s="74"/>
      <c r="L126" s="74"/>
      <c r="M126" s="65"/>
    </row>
    <row r="127" spans="1:14" ht="30" customHeight="1">
      <c r="A127" s="59"/>
      <c r="B127" s="42"/>
      <c r="C127" s="42"/>
      <c r="D127" s="59"/>
      <c r="E127" s="42"/>
      <c r="F127" s="42"/>
      <c r="G127" s="42"/>
      <c r="H127" s="42"/>
      <c r="I127" s="42"/>
      <c r="J127" s="42"/>
      <c r="K127" s="42"/>
      <c r="L127" s="42"/>
      <c r="M127" s="65"/>
    </row>
    <row r="128" spans="1:14" ht="30" customHeight="1">
      <c r="B128" s="194" t="s">
        <v>69</v>
      </c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65"/>
    </row>
    <row r="129" spans="1:14" ht="60" customHeight="1">
      <c r="A129" s="45" t="s">
        <v>43</v>
      </c>
      <c r="B129" s="1" t="s">
        <v>87</v>
      </c>
      <c r="C129" s="1" t="s">
        <v>2</v>
      </c>
      <c r="D129" s="44" t="s">
        <v>131</v>
      </c>
      <c r="E129" s="44" t="s">
        <v>86</v>
      </c>
      <c r="F129" s="43" t="s">
        <v>92</v>
      </c>
      <c r="G129" s="43" t="s">
        <v>90</v>
      </c>
      <c r="H129" s="43" t="s">
        <v>91</v>
      </c>
      <c r="I129" s="43"/>
      <c r="J129" s="43"/>
      <c r="K129" s="1" t="s">
        <v>88</v>
      </c>
      <c r="L129" s="1" t="s">
        <v>89</v>
      </c>
      <c r="M129" s="65"/>
      <c r="N129" s="82" t="s">
        <v>101</v>
      </c>
    </row>
    <row r="130" spans="1:14" ht="120" customHeight="1">
      <c r="A130" s="45" t="s">
        <v>30</v>
      </c>
      <c r="B130" s="31" t="s">
        <v>129</v>
      </c>
      <c r="C130" s="9" t="s">
        <v>130</v>
      </c>
      <c r="D130" s="9" t="s">
        <v>60</v>
      </c>
      <c r="E130" s="2">
        <v>10</v>
      </c>
      <c r="F130" s="11"/>
      <c r="G130" s="10"/>
      <c r="H130" s="11"/>
      <c r="I130" s="11">
        <f t="shared" ref="I130" si="34">H130/1.08</f>
        <v>0</v>
      </c>
      <c r="J130" s="11">
        <f t="shared" ref="J130" si="35">F130*1.08</f>
        <v>0</v>
      </c>
      <c r="K130" s="141"/>
      <c r="L130" s="141"/>
      <c r="M130" s="65"/>
      <c r="N130" s="82"/>
    </row>
    <row r="131" spans="1:14" ht="30" customHeight="1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65"/>
    </row>
    <row r="132" spans="1:14" ht="30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65"/>
    </row>
    <row r="133" spans="1:14" ht="30" customHeight="1">
      <c r="B133" s="196" t="s">
        <v>107</v>
      </c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65"/>
    </row>
    <row r="134" spans="1:14" ht="60" customHeight="1">
      <c r="A134" s="45" t="s">
        <v>43</v>
      </c>
      <c r="B134" s="1" t="s">
        <v>87</v>
      </c>
      <c r="C134" s="1" t="s">
        <v>2</v>
      </c>
      <c r="D134" s="44" t="s">
        <v>0</v>
      </c>
      <c r="E134" s="44" t="s">
        <v>86</v>
      </c>
      <c r="F134" s="43" t="s">
        <v>92</v>
      </c>
      <c r="G134" s="43" t="s">
        <v>90</v>
      </c>
      <c r="H134" s="43" t="s">
        <v>91</v>
      </c>
      <c r="I134" s="43"/>
      <c r="J134" s="43"/>
      <c r="K134" s="1" t="s">
        <v>88</v>
      </c>
      <c r="L134" s="1" t="s">
        <v>89</v>
      </c>
      <c r="M134" s="65"/>
      <c r="N134" s="82" t="s">
        <v>101</v>
      </c>
    </row>
    <row r="135" spans="1:14" ht="88.5" customHeight="1">
      <c r="A135" s="45" t="s">
        <v>30</v>
      </c>
      <c r="B135" s="119" t="s">
        <v>132</v>
      </c>
      <c r="C135" s="6"/>
      <c r="D135" s="6" t="s">
        <v>1</v>
      </c>
      <c r="E135" s="2">
        <v>60</v>
      </c>
      <c r="F135" s="11"/>
      <c r="G135" s="10"/>
      <c r="H135" s="11"/>
      <c r="I135" s="11">
        <f t="shared" ref="I135" si="36">H135/1.08</f>
        <v>0</v>
      </c>
      <c r="J135" s="11">
        <f t="shared" ref="J135" si="37">F135*1.08</f>
        <v>0</v>
      </c>
      <c r="K135" s="141"/>
      <c r="L135" s="141"/>
      <c r="M135" s="65"/>
      <c r="N135" s="82"/>
    </row>
    <row r="136" spans="1:14" ht="30" customHeight="1">
      <c r="A136" s="99"/>
      <c r="B136" s="156" t="s">
        <v>82</v>
      </c>
      <c r="C136" s="156"/>
      <c r="D136" s="156"/>
      <c r="E136" s="156"/>
      <c r="F136" s="99"/>
      <c r="G136" s="99"/>
      <c r="H136" s="99"/>
      <c r="I136" s="99"/>
      <c r="J136" s="99"/>
      <c r="K136" s="100"/>
      <c r="L136" s="100"/>
      <c r="M136" s="65"/>
    </row>
    <row r="137" spans="1:14" ht="30" customHeight="1">
      <c r="A137" s="47"/>
      <c r="B137" s="21"/>
      <c r="C137" s="21"/>
      <c r="D137" s="21"/>
      <c r="E137" s="14"/>
      <c r="F137" s="15"/>
      <c r="G137" s="16"/>
      <c r="H137" s="15"/>
      <c r="I137" s="15"/>
      <c r="J137" s="15"/>
      <c r="K137" s="74"/>
      <c r="L137" s="74"/>
      <c r="M137" s="65"/>
    </row>
    <row r="138" spans="1:14" ht="30" customHeight="1">
      <c r="B138" s="201" t="s">
        <v>108</v>
      </c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65"/>
    </row>
    <row r="139" spans="1:14" ht="60" customHeight="1">
      <c r="A139" s="45" t="s">
        <v>43</v>
      </c>
      <c r="B139" s="1" t="s">
        <v>87</v>
      </c>
      <c r="C139" s="1" t="s">
        <v>2</v>
      </c>
      <c r="D139" s="44" t="s">
        <v>0</v>
      </c>
      <c r="E139" s="44" t="s">
        <v>86</v>
      </c>
      <c r="F139" s="43" t="s">
        <v>92</v>
      </c>
      <c r="G139" s="43" t="s">
        <v>90</v>
      </c>
      <c r="H139" s="43" t="s">
        <v>91</v>
      </c>
      <c r="I139" s="43"/>
      <c r="J139" s="43"/>
      <c r="K139" s="1" t="s">
        <v>88</v>
      </c>
      <c r="L139" s="1" t="s">
        <v>89</v>
      </c>
      <c r="M139" s="65"/>
      <c r="N139" s="82" t="s">
        <v>101</v>
      </c>
    </row>
    <row r="140" spans="1:14" ht="39.950000000000003" customHeight="1">
      <c r="A140" s="45" t="s">
        <v>30</v>
      </c>
      <c r="B140" s="119" t="s">
        <v>133</v>
      </c>
      <c r="C140" s="6"/>
      <c r="D140" s="6" t="s">
        <v>1</v>
      </c>
      <c r="E140" s="2">
        <v>100</v>
      </c>
      <c r="F140" s="11"/>
      <c r="G140" s="10"/>
      <c r="H140" s="11"/>
      <c r="I140" s="11">
        <f>H140/1.23</f>
        <v>0</v>
      </c>
      <c r="J140" s="11">
        <f>F140*1.23</f>
        <v>0</v>
      </c>
      <c r="K140" s="141"/>
      <c r="L140" s="141"/>
      <c r="M140" s="65"/>
      <c r="N140" s="82"/>
    </row>
    <row r="141" spans="1:14" ht="30" customHeight="1">
      <c r="A141" s="47"/>
      <c r="B141" s="198" t="s">
        <v>82</v>
      </c>
      <c r="C141" s="198"/>
      <c r="D141" s="198"/>
      <c r="E141" s="198"/>
      <c r="F141" s="15"/>
      <c r="G141" s="16"/>
      <c r="H141" s="15"/>
      <c r="I141" s="15"/>
      <c r="J141" s="15"/>
      <c r="K141" s="74"/>
      <c r="L141" s="74"/>
      <c r="M141" s="65"/>
    </row>
    <row r="142" spans="1:14" ht="30" customHeight="1">
      <c r="A142" s="47"/>
      <c r="B142" s="33"/>
      <c r="C142" s="21"/>
      <c r="D142" s="21"/>
      <c r="E142" s="14"/>
      <c r="F142" s="15"/>
      <c r="G142" s="16"/>
      <c r="H142" s="15"/>
      <c r="I142" s="15"/>
      <c r="J142" s="15"/>
      <c r="K142" s="74"/>
      <c r="L142" s="74"/>
      <c r="M142" s="65"/>
    </row>
    <row r="143" spans="1:14" ht="30" customHeight="1">
      <c r="A143" s="59"/>
      <c r="B143" s="202" t="s">
        <v>70</v>
      </c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65"/>
    </row>
    <row r="144" spans="1:14" ht="60" customHeight="1">
      <c r="A144" s="45" t="s">
        <v>43</v>
      </c>
      <c r="B144" s="1" t="s">
        <v>87</v>
      </c>
      <c r="C144" s="1" t="s">
        <v>2</v>
      </c>
      <c r="D144" s="44" t="s">
        <v>0</v>
      </c>
      <c r="E144" s="44" t="s">
        <v>86</v>
      </c>
      <c r="F144" s="43" t="s">
        <v>92</v>
      </c>
      <c r="G144" s="43" t="s">
        <v>90</v>
      </c>
      <c r="H144" s="43" t="s">
        <v>91</v>
      </c>
      <c r="I144" s="43"/>
      <c r="J144" s="43"/>
      <c r="K144" s="1" t="s">
        <v>99</v>
      </c>
      <c r="L144" s="1" t="s">
        <v>89</v>
      </c>
      <c r="M144" s="65"/>
      <c r="N144" s="82" t="s">
        <v>101</v>
      </c>
    </row>
    <row r="145" spans="1:14" ht="50.1" customHeight="1">
      <c r="A145" s="45" t="s">
        <v>30</v>
      </c>
      <c r="B145" s="26" t="s">
        <v>134</v>
      </c>
      <c r="C145" s="3" t="s">
        <v>25</v>
      </c>
      <c r="D145" s="3" t="s">
        <v>49</v>
      </c>
      <c r="E145" s="2">
        <v>10</v>
      </c>
      <c r="F145" s="11"/>
      <c r="G145" s="10"/>
      <c r="H145" s="11"/>
      <c r="I145" s="11">
        <f t="shared" ref="I145" si="38">H145/1.08</f>
        <v>0</v>
      </c>
      <c r="J145" s="11">
        <f t="shared" ref="J145" si="39">F145*1.08</f>
        <v>0</v>
      </c>
      <c r="K145" s="141"/>
      <c r="L145" s="141"/>
      <c r="M145" s="65"/>
      <c r="N145" s="82"/>
    </row>
    <row r="146" spans="1:14" s="101" customFormat="1" ht="21" customHeight="1">
      <c r="A146" s="47"/>
      <c r="B146" s="26" t="s">
        <v>135</v>
      </c>
      <c r="C146" s="20"/>
      <c r="D146" s="20"/>
      <c r="E146" s="14"/>
      <c r="F146" s="15"/>
      <c r="G146" s="16"/>
      <c r="H146" s="15"/>
      <c r="I146" s="15"/>
      <c r="J146" s="15"/>
      <c r="K146" s="74"/>
      <c r="L146" s="74"/>
      <c r="M146" s="65"/>
      <c r="N146" s="81"/>
    </row>
    <row r="147" spans="1:14" s="101" customFormat="1" ht="30" customHeight="1">
      <c r="A147" s="47"/>
      <c r="B147" s="32"/>
      <c r="C147" s="20"/>
      <c r="D147" s="20"/>
      <c r="E147" s="14"/>
      <c r="F147" s="15"/>
      <c r="G147" s="16"/>
      <c r="H147" s="15"/>
      <c r="I147" s="15"/>
      <c r="J147" s="15"/>
      <c r="K147" s="74"/>
      <c r="L147" s="74"/>
      <c r="M147" s="65"/>
      <c r="N147" s="81"/>
    </row>
    <row r="148" spans="1:14" s="101" customFormat="1" ht="30" customHeight="1">
      <c r="A148" s="47"/>
      <c r="B148" s="196" t="s">
        <v>71</v>
      </c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65"/>
      <c r="N148" s="81"/>
    </row>
    <row r="149" spans="1:14" ht="60" customHeight="1">
      <c r="A149" s="45" t="s">
        <v>43</v>
      </c>
      <c r="B149" s="1" t="s">
        <v>87</v>
      </c>
      <c r="C149" s="1" t="s">
        <v>2</v>
      </c>
      <c r="D149" s="44" t="s">
        <v>0</v>
      </c>
      <c r="E149" s="44" t="s">
        <v>86</v>
      </c>
      <c r="F149" s="43" t="s">
        <v>92</v>
      </c>
      <c r="G149" s="43" t="s">
        <v>90</v>
      </c>
      <c r="H149" s="43" t="s">
        <v>91</v>
      </c>
      <c r="I149" s="43"/>
      <c r="J149" s="43"/>
      <c r="K149" s="1" t="s">
        <v>88</v>
      </c>
      <c r="L149" s="1" t="s">
        <v>89</v>
      </c>
      <c r="M149" s="65"/>
      <c r="N149" s="82" t="s">
        <v>101</v>
      </c>
    </row>
    <row r="150" spans="1:14" ht="50.1" customHeight="1">
      <c r="A150" s="45" t="s">
        <v>30</v>
      </c>
      <c r="B150" s="27" t="s">
        <v>53</v>
      </c>
      <c r="C150" s="6" t="s">
        <v>25</v>
      </c>
      <c r="D150" s="6" t="s">
        <v>49</v>
      </c>
      <c r="E150" s="2">
        <v>20</v>
      </c>
      <c r="F150" s="11"/>
      <c r="G150" s="10"/>
      <c r="H150" s="11"/>
      <c r="I150" s="11">
        <f t="shared" ref="I150" si="40">H150/1.08</f>
        <v>0</v>
      </c>
      <c r="J150" s="11">
        <f t="shared" ref="J150" si="41">F150*1.08</f>
        <v>0</v>
      </c>
      <c r="K150" s="141"/>
      <c r="L150" s="141"/>
      <c r="M150" s="65"/>
      <c r="N150" s="82"/>
    </row>
    <row r="151" spans="1:14" ht="30" customHeight="1">
      <c r="A151" s="47"/>
      <c r="B151" s="198" t="s">
        <v>100</v>
      </c>
      <c r="C151" s="198"/>
      <c r="D151" s="198"/>
      <c r="E151" s="198"/>
      <c r="F151" s="15"/>
      <c r="G151" s="16"/>
      <c r="H151" s="15"/>
      <c r="I151" s="15"/>
      <c r="J151" s="15"/>
      <c r="K151" s="74"/>
      <c r="L151" s="74"/>
      <c r="M151" s="65"/>
    </row>
    <row r="152" spans="1:14" ht="30" customHeight="1">
      <c r="A152" s="47"/>
      <c r="B152" s="33"/>
      <c r="C152" s="21"/>
      <c r="D152" s="21"/>
      <c r="E152" s="14"/>
      <c r="F152" s="15"/>
      <c r="G152" s="16"/>
      <c r="H152" s="15"/>
      <c r="I152" s="15"/>
      <c r="J152" s="15"/>
      <c r="K152" s="74"/>
      <c r="L152" s="74"/>
      <c r="M152" s="65"/>
    </row>
    <row r="153" spans="1:14" ht="30" customHeight="1">
      <c r="A153" s="219"/>
      <c r="B153" s="223" t="s">
        <v>72</v>
      </c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10"/>
      <c r="N153" s="205"/>
    </row>
    <row r="154" spans="1:14" ht="60" customHeight="1">
      <c r="A154" s="212" t="s">
        <v>43</v>
      </c>
      <c r="B154" s="209" t="s">
        <v>87</v>
      </c>
      <c r="C154" s="209" t="s">
        <v>2</v>
      </c>
      <c r="D154" s="207" t="s">
        <v>0</v>
      </c>
      <c r="E154" s="207" t="s">
        <v>86</v>
      </c>
      <c r="F154" s="208" t="s">
        <v>92</v>
      </c>
      <c r="G154" s="208" t="s">
        <v>90</v>
      </c>
      <c r="H154" s="208" t="s">
        <v>91</v>
      </c>
      <c r="I154" s="208"/>
      <c r="J154" s="208"/>
      <c r="K154" s="209" t="s">
        <v>88</v>
      </c>
      <c r="L154" s="209" t="s">
        <v>89</v>
      </c>
      <c r="M154" s="210"/>
      <c r="N154" s="211" t="s">
        <v>101</v>
      </c>
    </row>
    <row r="155" spans="1:14" ht="81" customHeight="1">
      <c r="A155" s="212" t="s">
        <v>30</v>
      </c>
      <c r="B155" s="224" t="s">
        <v>158</v>
      </c>
      <c r="C155" s="225" t="s">
        <v>15</v>
      </c>
      <c r="D155" s="225" t="s">
        <v>14</v>
      </c>
      <c r="E155" s="215">
        <v>3</v>
      </c>
      <c r="F155" s="216"/>
      <c r="G155" s="217"/>
      <c r="H155" s="216"/>
      <c r="I155" s="216">
        <f>H155/1.23</f>
        <v>0</v>
      </c>
      <c r="J155" s="216">
        <f>F155*1.23</f>
        <v>0</v>
      </c>
      <c r="K155" s="218"/>
      <c r="L155" s="218"/>
      <c r="M155" s="210"/>
      <c r="N155" s="211"/>
    </row>
    <row r="156" spans="1:14" ht="81" customHeight="1">
      <c r="A156" s="212" t="s">
        <v>31</v>
      </c>
      <c r="B156" s="224" t="s">
        <v>159</v>
      </c>
      <c r="C156" s="225" t="s">
        <v>15</v>
      </c>
      <c r="D156" s="225" t="s">
        <v>14</v>
      </c>
      <c r="E156" s="215">
        <v>2</v>
      </c>
      <c r="F156" s="216"/>
      <c r="G156" s="217"/>
      <c r="H156" s="216"/>
      <c r="I156" s="216"/>
      <c r="J156" s="216"/>
      <c r="K156" s="218"/>
      <c r="L156" s="218"/>
      <c r="M156" s="226"/>
      <c r="N156" s="211"/>
    </row>
    <row r="157" spans="1:14" ht="18" customHeight="1">
      <c r="A157" s="47"/>
      <c r="B157" s="32"/>
      <c r="C157" s="20"/>
      <c r="D157" s="20"/>
      <c r="E157" s="14"/>
      <c r="F157" s="15"/>
      <c r="G157" s="16"/>
      <c r="H157" s="15"/>
      <c r="I157" s="15"/>
      <c r="J157" s="15"/>
      <c r="K157" s="74"/>
      <c r="L157" s="74"/>
      <c r="M157" s="97"/>
    </row>
    <row r="158" spans="1:14" ht="18" customHeight="1">
      <c r="A158" s="47"/>
      <c r="B158" s="196" t="s">
        <v>73</v>
      </c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65"/>
    </row>
    <row r="159" spans="1:14" ht="60" customHeight="1">
      <c r="A159" s="45" t="s">
        <v>43</v>
      </c>
      <c r="B159" s="1" t="s">
        <v>87</v>
      </c>
      <c r="C159" s="1" t="s">
        <v>2</v>
      </c>
      <c r="D159" s="44" t="s">
        <v>0</v>
      </c>
      <c r="E159" s="44" t="s">
        <v>86</v>
      </c>
      <c r="F159" s="43" t="s">
        <v>92</v>
      </c>
      <c r="G159" s="43" t="s">
        <v>90</v>
      </c>
      <c r="H159" s="43" t="s">
        <v>91</v>
      </c>
      <c r="I159" s="43"/>
      <c r="J159" s="43"/>
      <c r="K159" s="1" t="s">
        <v>99</v>
      </c>
      <c r="L159" s="1" t="s">
        <v>89</v>
      </c>
      <c r="M159" s="65"/>
      <c r="N159" s="82" t="s">
        <v>101</v>
      </c>
    </row>
    <row r="160" spans="1:14" ht="78" customHeight="1">
      <c r="A160" s="45" t="s">
        <v>30</v>
      </c>
      <c r="B160" s="26" t="s">
        <v>54</v>
      </c>
      <c r="C160" s="3"/>
      <c r="D160" s="3" t="s">
        <v>49</v>
      </c>
      <c r="E160" s="2">
        <v>5</v>
      </c>
      <c r="F160" s="11"/>
      <c r="G160" s="10"/>
      <c r="H160" s="11"/>
      <c r="I160" s="11">
        <f t="shared" ref="I160" si="42">H160/1.08</f>
        <v>0</v>
      </c>
      <c r="J160" s="11">
        <f t="shared" ref="J160" si="43">F160*1.08</f>
        <v>0</v>
      </c>
      <c r="K160" s="141"/>
      <c r="L160" s="141"/>
      <c r="M160" s="65"/>
      <c r="N160" s="82"/>
    </row>
    <row r="161" spans="1:14" ht="30" customHeight="1">
      <c r="A161" s="47"/>
      <c r="B161" s="32"/>
      <c r="C161" s="20"/>
      <c r="D161" s="20"/>
      <c r="E161" s="14"/>
      <c r="F161" s="15"/>
      <c r="G161" s="16"/>
      <c r="H161" s="15"/>
      <c r="I161" s="15"/>
      <c r="J161" s="15"/>
      <c r="K161" s="74"/>
      <c r="L161" s="74"/>
      <c r="M161" s="65"/>
      <c r="N161" s="58"/>
    </row>
    <row r="162" spans="1:14" ht="30" customHeight="1">
      <c r="A162" s="47"/>
      <c r="B162" s="32"/>
      <c r="C162" s="20"/>
      <c r="D162" s="20"/>
      <c r="E162" s="14"/>
      <c r="F162" s="15"/>
      <c r="G162" s="16"/>
      <c r="H162" s="15"/>
      <c r="I162" s="15"/>
      <c r="J162" s="15"/>
      <c r="K162" s="74"/>
      <c r="L162" s="74"/>
      <c r="M162" s="65"/>
    </row>
    <row r="163" spans="1:14" ht="30" customHeight="1">
      <c r="A163" s="47"/>
      <c r="B163" s="199" t="s">
        <v>74</v>
      </c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65"/>
    </row>
    <row r="164" spans="1:14" ht="60" customHeight="1">
      <c r="A164" s="45" t="s">
        <v>43</v>
      </c>
      <c r="B164" s="1" t="s">
        <v>87</v>
      </c>
      <c r="C164" s="1" t="s">
        <v>2</v>
      </c>
      <c r="D164" s="44" t="s">
        <v>0</v>
      </c>
      <c r="E164" s="44" t="s">
        <v>86</v>
      </c>
      <c r="F164" s="43" t="s">
        <v>92</v>
      </c>
      <c r="G164" s="43" t="s">
        <v>90</v>
      </c>
      <c r="H164" s="43" t="s">
        <v>91</v>
      </c>
      <c r="I164" s="43"/>
      <c r="J164" s="43"/>
      <c r="K164" s="1" t="s">
        <v>88</v>
      </c>
      <c r="L164" s="1" t="s">
        <v>89</v>
      </c>
      <c r="M164" s="65"/>
      <c r="N164" s="82" t="s">
        <v>101</v>
      </c>
    </row>
    <row r="165" spans="1:14" ht="209.25" customHeight="1">
      <c r="A165" s="45" t="s">
        <v>30</v>
      </c>
      <c r="B165" s="26" t="s">
        <v>55</v>
      </c>
      <c r="C165" s="3" t="s">
        <v>56</v>
      </c>
      <c r="D165" s="3" t="s">
        <v>49</v>
      </c>
      <c r="E165" s="2">
        <v>5</v>
      </c>
      <c r="F165" s="11"/>
      <c r="G165" s="10"/>
      <c r="H165" s="11"/>
      <c r="I165" s="11">
        <f>H165/1.23</f>
        <v>0</v>
      </c>
      <c r="J165" s="11">
        <f>F165*1.23</f>
        <v>0</v>
      </c>
      <c r="K165" s="141"/>
      <c r="L165" s="141"/>
      <c r="M165" s="65"/>
      <c r="N165" s="82"/>
    </row>
    <row r="166" spans="1:14" ht="30" customHeight="1">
      <c r="A166" s="47"/>
      <c r="B166" s="32"/>
      <c r="C166" s="20"/>
      <c r="D166" s="20"/>
      <c r="E166" s="14"/>
      <c r="F166" s="15"/>
      <c r="G166" s="16"/>
      <c r="H166" s="15"/>
      <c r="I166" s="15"/>
      <c r="J166" s="15"/>
      <c r="K166" s="74"/>
      <c r="L166" s="74"/>
      <c r="M166" s="65"/>
    </row>
    <row r="167" spans="1:14" ht="30" customHeight="1">
      <c r="A167" s="47"/>
      <c r="B167" s="32"/>
      <c r="C167" s="20"/>
      <c r="D167" s="20"/>
      <c r="E167" s="14"/>
      <c r="F167" s="15"/>
      <c r="G167" s="16"/>
      <c r="H167" s="15"/>
      <c r="I167" s="15"/>
      <c r="J167" s="15"/>
      <c r="K167" s="74"/>
      <c r="L167" s="74"/>
      <c r="M167" s="65"/>
    </row>
    <row r="168" spans="1:14" ht="30" customHeight="1">
      <c r="A168" s="47"/>
      <c r="B168" s="199" t="s">
        <v>75</v>
      </c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65"/>
    </row>
    <row r="169" spans="1:14" ht="60" customHeight="1">
      <c r="A169" s="45" t="s">
        <v>43</v>
      </c>
      <c r="B169" s="1" t="s">
        <v>87</v>
      </c>
      <c r="C169" s="1" t="s">
        <v>2</v>
      </c>
      <c r="D169" s="44" t="s">
        <v>0</v>
      </c>
      <c r="E169" s="44" t="s">
        <v>86</v>
      </c>
      <c r="F169" s="43" t="s">
        <v>102</v>
      </c>
      <c r="G169" s="43" t="s">
        <v>90</v>
      </c>
      <c r="H169" s="43" t="s">
        <v>91</v>
      </c>
      <c r="I169" s="43"/>
      <c r="J169" s="43"/>
      <c r="K169" s="43" t="s">
        <v>88</v>
      </c>
      <c r="L169" s="43" t="s">
        <v>89</v>
      </c>
      <c r="M169" s="65"/>
      <c r="N169" s="82" t="s">
        <v>101</v>
      </c>
    </row>
    <row r="170" spans="1:14" s="101" customFormat="1" ht="30" customHeight="1">
      <c r="A170" s="45" t="s">
        <v>30</v>
      </c>
      <c r="B170" s="102" t="s">
        <v>105</v>
      </c>
      <c r="C170" s="40"/>
      <c r="D170" s="40" t="s">
        <v>49</v>
      </c>
      <c r="E170" s="40">
        <v>22</v>
      </c>
      <c r="F170" s="69"/>
      <c r="G170" s="75"/>
      <c r="H170" s="69"/>
      <c r="I170" s="11">
        <f t="shared" ref="I170" si="44">H170/1.08</f>
        <v>0</v>
      </c>
      <c r="J170" s="11">
        <f t="shared" ref="J170" si="45">F170*1.08</f>
        <v>0</v>
      </c>
      <c r="K170" s="149"/>
      <c r="L170" s="149"/>
      <c r="M170" s="65"/>
      <c r="N170" s="82"/>
    </row>
    <row r="171" spans="1:14" ht="30" customHeight="1">
      <c r="A171" s="47"/>
      <c r="B171" s="28"/>
      <c r="C171" s="28"/>
      <c r="D171" s="28"/>
      <c r="E171" s="28"/>
      <c r="F171" s="28"/>
      <c r="G171" s="28"/>
      <c r="H171" s="29"/>
      <c r="I171" s="29"/>
      <c r="J171" s="29"/>
      <c r="K171" s="28"/>
      <c r="L171" s="28"/>
      <c r="M171" s="65"/>
    </row>
    <row r="172" spans="1:14" ht="30" customHeight="1">
      <c r="A172" s="47"/>
      <c r="B172" s="28"/>
      <c r="C172" s="28"/>
      <c r="D172" s="28"/>
      <c r="E172" s="28"/>
      <c r="F172" s="28"/>
      <c r="G172" s="28"/>
      <c r="H172" s="29"/>
      <c r="I172" s="29"/>
      <c r="J172" s="29"/>
      <c r="K172" s="28"/>
      <c r="L172" s="28"/>
      <c r="M172" s="65"/>
    </row>
    <row r="173" spans="1:14" ht="30" customHeight="1">
      <c r="A173" s="47"/>
      <c r="B173" s="200" t="s">
        <v>136</v>
      </c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65"/>
    </row>
    <row r="174" spans="1:14" ht="60" customHeight="1">
      <c r="A174" s="45" t="s">
        <v>43</v>
      </c>
      <c r="B174" s="1" t="s">
        <v>87</v>
      </c>
      <c r="C174" s="1" t="s">
        <v>2</v>
      </c>
      <c r="D174" s="44" t="s">
        <v>0</v>
      </c>
      <c r="E174" s="44" t="s">
        <v>86</v>
      </c>
      <c r="F174" s="1" t="s">
        <v>92</v>
      </c>
      <c r="G174" s="1" t="s">
        <v>90</v>
      </c>
      <c r="H174" s="1" t="s">
        <v>91</v>
      </c>
      <c r="I174" s="1"/>
      <c r="J174" s="1"/>
      <c r="K174" s="1" t="s">
        <v>88</v>
      </c>
      <c r="L174" s="1" t="s">
        <v>89</v>
      </c>
      <c r="M174" s="65"/>
      <c r="N174" s="82" t="s">
        <v>101</v>
      </c>
    </row>
    <row r="175" spans="1:14" ht="59.25" customHeight="1">
      <c r="A175" s="45" t="s">
        <v>30</v>
      </c>
      <c r="B175" s="87" t="s">
        <v>103</v>
      </c>
      <c r="C175" s="40"/>
      <c r="D175" s="40" t="s">
        <v>60</v>
      </c>
      <c r="E175" s="40">
        <v>1</v>
      </c>
      <c r="F175" s="69"/>
      <c r="G175" s="75"/>
      <c r="H175" s="69"/>
      <c r="I175" s="11">
        <f t="shared" ref="I175" si="46">H175/1.08</f>
        <v>0</v>
      </c>
      <c r="J175" s="11">
        <f t="shared" ref="J175" si="47">F175*1.08</f>
        <v>0</v>
      </c>
      <c r="K175" s="149"/>
      <c r="L175" s="149"/>
      <c r="M175" s="65"/>
      <c r="N175" s="82"/>
    </row>
    <row r="176" spans="1:14" ht="30" customHeight="1">
      <c r="A176" s="47"/>
      <c r="B176" s="28"/>
      <c r="C176" s="28"/>
      <c r="D176" s="28"/>
      <c r="E176" s="28"/>
      <c r="F176" s="28"/>
      <c r="G176" s="28"/>
      <c r="H176" s="29"/>
      <c r="I176" s="29"/>
      <c r="J176" s="29"/>
      <c r="K176" s="28"/>
      <c r="L176" s="28"/>
      <c r="M176" s="65"/>
    </row>
    <row r="177" spans="1:14" ht="30" customHeight="1">
      <c r="A177" s="47"/>
      <c r="B177" s="28"/>
      <c r="C177" s="28"/>
      <c r="D177" s="28"/>
      <c r="E177" s="28"/>
      <c r="F177" s="28"/>
      <c r="G177" s="28"/>
      <c r="H177" s="29"/>
      <c r="I177" s="29"/>
      <c r="J177" s="29"/>
      <c r="K177" s="28"/>
      <c r="L177" s="28"/>
      <c r="M177" s="65"/>
    </row>
    <row r="178" spans="1:14" ht="30" customHeight="1">
      <c r="A178" s="47"/>
      <c r="B178" s="200" t="s">
        <v>76</v>
      </c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65"/>
    </row>
    <row r="179" spans="1:14" ht="60" customHeight="1">
      <c r="A179" s="45" t="s">
        <v>43</v>
      </c>
      <c r="B179" s="1" t="s">
        <v>87</v>
      </c>
      <c r="C179" s="1" t="s">
        <v>2</v>
      </c>
      <c r="D179" s="1" t="s">
        <v>0</v>
      </c>
      <c r="E179" s="44" t="s">
        <v>86</v>
      </c>
      <c r="F179" s="43" t="s">
        <v>92</v>
      </c>
      <c r="G179" s="43" t="s">
        <v>90</v>
      </c>
      <c r="H179" s="43" t="s">
        <v>91</v>
      </c>
      <c r="I179" s="43"/>
      <c r="J179" s="43"/>
      <c r="K179" s="1" t="s">
        <v>88</v>
      </c>
      <c r="L179" s="1" t="s">
        <v>89</v>
      </c>
      <c r="M179" s="65"/>
      <c r="N179" s="82" t="s">
        <v>101</v>
      </c>
    </row>
    <row r="180" spans="1:14" ht="99.95" customHeight="1">
      <c r="A180" s="45" t="s">
        <v>30</v>
      </c>
      <c r="B180" s="92" t="s">
        <v>83</v>
      </c>
      <c r="C180" s="40" t="s">
        <v>57</v>
      </c>
      <c r="D180" s="40" t="s">
        <v>49</v>
      </c>
      <c r="E180" s="40">
        <v>1</v>
      </c>
      <c r="F180" s="69"/>
      <c r="G180" s="35"/>
      <c r="H180" s="34"/>
      <c r="I180" s="11">
        <f t="shared" ref="I180" si="48">H180/1.08</f>
        <v>0</v>
      </c>
      <c r="J180" s="11">
        <f t="shared" ref="J180" si="49">F180*1.08</f>
        <v>0</v>
      </c>
      <c r="K180" s="149"/>
      <c r="L180" s="149"/>
      <c r="M180" s="65"/>
      <c r="N180" s="82"/>
    </row>
    <row r="181" spans="1:14" s="101" customFormat="1" ht="30" customHeight="1">
      <c r="A181" s="47"/>
      <c r="B181" s="28"/>
      <c r="C181" s="28"/>
      <c r="D181" s="28"/>
      <c r="E181" s="28"/>
      <c r="F181" s="28"/>
      <c r="G181" s="28"/>
      <c r="H181" s="29"/>
      <c r="I181" s="29"/>
      <c r="J181" s="29"/>
      <c r="K181" s="28"/>
      <c r="L181" s="28"/>
      <c r="M181" s="65"/>
      <c r="N181" s="81"/>
    </row>
    <row r="182" spans="1:14" s="101" customFormat="1" ht="30" customHeight="1">
      <c r="A182" s="47"/>
      <c r="B182" s="28"/>
      <c r="C182" s="28"/>
      <c r="D182" s="28"/>
      <c r="E182" s="28"/>
      <c r="F182" s="28"/>
      <c r="G182" s="28"/>
      <c r="H182" s="29"/>
      <c r="I182" s="29"/>
      <c r="J182" s="29"/>
      <c r="K182" s="28"/>
      <c r="L182" s="28"/>
      <c r="M182" s="103"/>
      <c r="N182" s="81"/>
    </row>
    <row r="183" spans="1:14" s="101" customFormat="1" ht="30" customHeight="1">
      <c r="A183" s="76"/>
      <c r="B183" s="170" t="s">
        <v>77</v>
      </c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N183" s="81"/>
    </row>
    <row r="184" spans="1:14" ht="60" customHeight="1">
      <c r="A184" s="45" t="s">
        <v>43</v>
      </c>
      <c r="B184" s="1" t="s">
        <v>87</v>
      </c>
      <c r="C184" s="1" t="s">
        <v>2</v>
      </c>
      <c r="D184" s="44" t="s">
        <v>0</v>
      </c>
      <c r="E184" s="44" t="s">
        <v>86</v>
      </c>
      <c r="F184" s="43" t="s">
        <v>92</v>
      </c>
      <c r="G184" s="43" t="s">
        <v>90</v>
      </c>
      <c r="H184" s="43" t="s">
        <v>91</v>
      </c>
      <c r="I184" s="43"/>
      <c r="J184" s="43"/>
      <c r="K184" s="1" t="s">
        <v>88</v>
      </c>
      <c r="L184" s="1" t="s">
        <v>89</v>
      </c>
      <c r="N184" s="82" t="s">
        <v>101</v>
      </c>
    </row>
    <row r="185" spans="1:14" ht="60" customHeight="1">
      <c r="A185" s="45" t="s">
        <v>30</v>
      </c>
      <c r="B185" s="104" t="s">
        <v>137</v>
      </c>
      <c r="C185" s="105" t="s">
        <v>58</v>
      </c>
      <c r="D185" s="45" t="s">
        <v>1</v>
      </c>
      <c r="E185" s="45">
        <v>5</v>
      </c>
      <c r="F185" s="106"/>
      <c r="G185" s="107"/>
      <c r="H185" s="108"/>
      <c r="I185" s="11">
        <f t="shared" ref="I185" si="50">H185/1.08</f>
        <v>0</v>
      </c>
      <c r="J185" s="11">
        <f t="shared" ref="J185" si="51">F185*1.08</f>
        <v>0</v>
      </c>
      <c r="K185" s="150"/>
      <c r="L185" s="143"/>
      <c r="N185" s="82"/>
    </row>
    <row r="186" spans="1:14" s="101" customFormat="1" ht="30" customHeight="1">
      <c r="A186" s="76"/>
      <c r="B186" s="109"/>
      <c r="C186" s="76"/>
      <c r="D186" s="76"/>
      <c r="F186" s="76"/>
      <c r="G186" s="76"/>
      <c r="H186" s="110"/>
      <c r="I186" s="110"/>
      <c r="J186" s="110"/>
      <c r="K186" s="111"/>
      <c r="L186" s="111"/>
      <c r="N186" s="81"/>
    </row>
    <row r="187" spans="1:14" s="101" customFormat="1" ht="30" customHeight="1">
      <c r="A187" s="76"/>
      <c r="B187" s="109"/>
      <c r="C187" s="76"/>
      <c r="D187" s="76"/>
      <c r="F187" s="76"/>
      <c r="G187" s="76"/>
      <c r="H187" s="110"/>
      <c r="I187" s="110"/>
      <c r="J187" s="110"/>
      <c r="K187" s="111"/>
      <c r="L187" s="111"/>
      <c r="N187" s="81"/>
    </row>
    <row r="188" spans="1:14" s="101" customFormat="1" ht="30" customHeight="1">
      <c r="A188" s="76"/>
      <c r="B188" s="193" t="s">
        <v>106</v>
      </c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N188" s="81"/>
    </row>
    <row r="189" spans="1:14" ht="60" customHeight="1">
      <c r="A189" s="45" t="s">
        <v>43</v>
      </c>
      <c r="B189" s="1" t="s">
        <v>87</v>
      </c>
      <c r="C189" s="1" t="s">
        <v>2</v>
      </c>
      <c r="D189" s="44" t="s">
        <v>0</v>
      </c>
      <c r="E189" s="44" t="s">
        <v>86</v>
      </c>
      <c r="F189" s="43" t="s">
        <v>92</v>
      </c>
      <c r="G189" s="43" t="s">
        <v>90</v>
      </c>
      <c r="H189" s="43" t="s">
        <v>91</v>
      </c>
      <c r="I189" s="43"/>
      <c r="J189" s="43"/>
      <c r="K189" s="1" t="s">
        <v>88</v>
      </c>
      <c r="L189" s="1" t="s">
        <v>89</v>
      </c>
      <c r="N189" s="82" t="s">
        <v>101</v>
      </c>
    </row>
    <row r="190" spans="1:14" ht="60" customHeight="1">
      <c r="A190" s="45" t="s">
        <v>30</v>
      </c>
      <c r="B190" s="104" t="s">
        <v>84</v>
      </c>
      <c r="C190" s="112"/>
      <c r="D190" s="45" t="s">
        <v>1</v>
      </c>
      <c r="E190" s="45">
        <v>30</v>
      </c>
      <c r="F190" s="108"/>
      <c r="G190" s="107"/>
      <c r="H190" s="108"/>
      <c r="I190" s="11">
        <f>H190/1.23</f>
        <v>0</v>
      </c>
      <c r="J190" s="11">
        <f>F190*1.23</f>
        <v>0</v>
      </c>
      <c r="K190" s="151"/>
      <c r="L190" s="151"/>
      <c r="N190" s="82"/>
    </row>
    <row r="191" spans="1:14" s="101" customFormat="1" ht="30" customHeight="1">
      <c r="A191" s="76"/>
      <c r="B191" s="109"/>
      <c r="C191" s="76"/>
      <c r="D191" s="76"/>
      <c r="F191" s="76"/>
      <c r="G191" s="76"/>
      <c r="H191" s="110"/>
      <c r="I191" s="110"/>
      <c r="J191" s="110"/>
      <c r="K191" s="111"/>
      <c r="L191" s="111"/>
      <c r="N191" s="81"/>
    </row>
    <row r="192" spans="1:14" s="101" customFormat="1" ht="30" customHeight="1">
      <c r="A192" s="76"/>
      <c r="B192" s="109"/>
      <c r="C192" s="76"/>
      <c r="D192" s="76"/>
      <c r="F192" s="76"/>
      <c r="G192" s="76"/>
      <c r="H192" s="110"/>
      <c r="I192" s="110"/>
      <c r="J192" s="110"/>
      <c r="K192" s="111"/>
      <c r="L192" s="111"/>
      <c r="N192" s="81"/>
    </row>
    <row r="193" spans="1:14" s="101" customFormat="1" ht="30" customHeight="1">
      <c r="A193" s="76"/>
      <c r="B193" s="193" t="s">
        <v>138</v>
      </c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N193" s="81"/>
    </row>
    <row r="194" spans="1:14" ht="60" customHeight="1">
      <c r="A194" s="45" t="s">
        <v>43</v>
      </c>
      <c r="B194" s="1" t="s">
        <v>87</v>
      </c>
      <c r="C194" s="1" t="s">
        <v>2</v>
      </c>
      <c r="D194" s="1" t="s">
        <v>0</v>
      </c>
      <c r="E194" s="44" t="s">
        <v>86</v>
      </c>
      <c r="F194" s="43" t="s">
        <v>92</v>
      </c>
      <c r="G194" s="43" t="s">
        <v>90</v>
      </c>
      <c r="H194" s="43" t="s">
        <v>91</v>
      </c>
      <c r="I194" s="43"/>
      <c r="J194" s="43"/>
      <c r="K194" s="1" t="s">
        <v>88</v>
      </c>
      <c r="L194" s="1" t="s">
        <v>89</v>
      </c>
      <c r="N194" s="82" t="s">
        <v>101</v>
      </c>
    </row>
    <row r="195" spans="1:14" ht="68.25" customHeight="1">
      <c r="A195" s="45" t="s">
        <v>30</v>
      </c>
      <c r="B195" s="104" t="s">
        <v>139</v>
      </c>
      <c r="C195" s="83" t="s">
        <v>59</v>
      </c>
      <c r="D195" s="45" t="s">
        <v>49</v>
      </c>
      <c r="E195" s="45">
        <v>3</v>
      </c>
      <c r="F195" s="108"/>
      <c r="G195" s="107"/>
      <c r="H195" s="108"/>
      <c r="I195" s="11">
        <f>H195/1.23</f>
        <v>0</v>
      </c>
      <c r="J195" s="11">
        <f>F195*1.23</f>
        <v>0</v>
      </c>
      <c r="K195" s="151"/>
      <c r="L195" s="151"/>
      <c r="N195" s="82"/>
    </row>
    <row r="196" spans="1:14" s="101" customFormat="1" ht="30" customHeight="1">
      <c r="A196" s="76"/>
      <c r="B196" s="109"/>
      <c r="C196" s="76"/>
      <c r="D196" s="76"/>
      <c r="F196" s="76"/>
      <c r="G196" s="76"/>
      <c r="H196" s="110"/>
      <c r="I196" s="110"/>
      <c r="J196" s="110"/>
      <c r="K196" s="111"/>
      <c r="L196" s="111"/>
      <c r="N196" s="81"/>
    </row>
    <row r="197" spans="1:14" s="101" customFormat="1" ht="30" customHeight="1">
      <c r="A197" s="76"/>
      <c r="B197" s="109"/>
      <c r="C197" s="76"/>
      <c r="D197" s="76"/>
      <c r="F197" s="76"/>
      <c r="G197" s="76"/>
      <c r="H197" s="110"/>
      <c r="I197" s="110"/>
      <c r="J197" s="110"/>
      <c r="K197" s="111"/>
      <c r="L197" s="111"/>
      <c r="N197" s="81"/>
    </row>
    <row r="198" spans="1:14" s="101" customFormat="1" ht="30" customHeight="1">
      <c r="A198" s="76"/>
      <c r="B198" s="193" t="s">
        <v>140</v>
      </c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N198" s="81"/>
    </row>
    <row r="199" spans="1:14" ht="60" customHeight="1">
      <c r="A199" s="45" t="s">
        <v>43</v>
      </c>
      <c r="B199" s="1" t="s">
        <v>87</v>
      </c>
      <c r="C199" s="1" t="s">
        <v>2</v>
      </c>
      <c r="D199" s="1" t="s">
        <v>0</v>
      </c>
      <c r="E199" s="44" t="s">
        <v>61</v>
      </c>
      <c r="F199" s="43" t="s">
        <v>92</v>
      </c>
      <c r="G199" s="43" t="s">
        <v>90</v>
      </c>
      <c r="H199" s="43" t="s">
        <v>91</v>
      </c>
      <c r="I199" s="43"/>
      <c r="J199" s="43"/>
      <c r="K199" s="1" t="s">
        <v>88</v>
      </c>
      <c r="L199" s="1" t="s">
        <v>89</v>
      </c>
      <c r="N199" s="82" t="s">
        <v>101</v>
      </c>
    </row>
    <row r="200" spans="1:14" ht="92.25" customHeight="1">
      <c r="A200" s="45" t="s">
        <v>30</v>
      </c>
      <c r="B200" s="114" t="s">
        <v>151</v>
      </c>
      <c r="C200" s="105" t="s">
        <v>141</v>
      </c>
      <c r="D200" s="45" t="s">
        <v>1</v>
      </c>
      <c r="E200" s="45">
        <v>10</v>
      </c>
      <c r="F200" s="108"/>
      <c r="G200" s="107"/>
      <c r="H200" s="108"/>
      <c r="I200" s="11">
        <f>H200/1.08</f>
        <v>0</v>
      </c>
      <c r="J200" s="11">
        <f>F200*1.08</f>
        <v>0</v>
      </c>
      <c r="K200" s="113"/>
      <c r="L200" s="113"/>
      <c r="N200" s="82"/>
    </row>
    <row r="201" spans="1:14" ht="55.5" customHeight="1">
      <c r="A201" s="45" t="s">
        <v>31</v>
      </c>
      <c r="B201" s="114" t="s">
        <v>152</v>
      </c>
      <c r="C201" s="105" t="s">
        <v>141</v>
      </c>
      <c r="D201" s="45" t="s">
        <v>122</v>
      </c>
      <c r="E201" s="45">
        <v>10</v>
      </c>
      <c r="F201" s="108"/>
      <c r="G201" s="107"/>
      <c r="H201" s="108"/>
      <c r="I201" s="11">
        <f>H201/1.08</f>
        <v>0</v>
      </c>
      <c r="J201" s="11">
        <f>F201*1.08</f>
        <v>0</v>
      </c>
      <c r="K201" s="113"/>
      <c r="L201" s="113"/>
      <c r="N201" s="82"/>
    </row>
    <row r="202" spans="1:14" ht="65.25" customHeight="1">
      <c r="A202" s="45" t="s">
        <v>32</v>
      </c>
      <c r="B202" s="114" t="s">
        <v>153</v>
      </c>
      <c r="C202" s="126"/>
      <c r="D202" s="45" t="s">
        <v>1</v>
      </c>
      <c r="E202" s="45">
        <v>10</v>
      </c>
      <c r="F202" s="129"/>
      <c r="G202" s="130"/>
      <c r="H202" s="129"/>
      <c r="I202" s="11">
        <f>H202/1.23</f>
        <v>0</v>
      </c>
      <c r="J202" s="11">
        <f>F202*1.23</f>
        <v>0</v>
      </c>
      <c r="K202" s="113"/>
      <c r="L202" s="113"/>
      <c r="N202" s="82"/>
    </row>
    <row r="203" spans="1:14" ht="63.75" customHeight="1">
      <c r="A203" s="45" t="s">
        <v>33</v>
      </c>
      <c r="B203" s="114" t="s">
        <v>154</v>
      </c>
      <c r="C203" s="105" t="s">
        <v>142</v>
      </c>
      <c r="D203" s="45" t="s">
        <v>122</v>
      </c>
      <c r="E203" s="45">
        <v>8</v>
      </c>
      <c r="F203" s="108"/>
      <c r="G203" s="107"/>
      <c r="H203" s="108"/>
      <c r="I203" s="11">
        <f>H203/1.23</f>
        <v>0</v>
      </c>
      <c r="J203" s="11">
        <f>F203*1.23</f>
        <v>0</v>
      </c>
      <c r="K203" s="113"/>
      <c r="L203" s="113"/>
      <c r="N203" s="82"/>
    </row>
    <row r="204" spans="1:14" ht="129.94999999999999" customHeight="1">
      <c r="A204" s="49" t="s">
        <v>34</v>
      </c>
      <c r="B204" s="120" t="s">
        <v>143</v>
      </c>
      <c r="C204" s="121"/>
      <c r="D204" s="49" t="s">
        <v>60</v>
      </c>
      <c r="E204" s="49">
        <v>4</v>
      </c>
      <c r="F204" s="138"/>
      <c r="G204" s="123"/>
      <c r="H204" s="122"/>
      <c r="I204" s="11">
        <f>H204/1.08</f>
        <v>0</v>
      </c>
      <c r="J204" s="11">
        <f>F204*1.08</f>
        <v>0</v>
      </c>
      <c r="K204" s="113"/>
      <c r="L204" s="113"/>
      <c r="N204" s="124"/>
    </row>
    <row r="205" spans="1:14" ht="81" customHeight="1">
      <c r="A205" s="45" t="s">
        <v>35</v>
      </c>
      <c r="B205" s="114" t="s">
        <v>155</v>
      </c>
      <c r="C205" s="105" t="s">
        <v>145</v>
      </c>
      <c r="D205" s="45" t="s">
        <v>122</v>
      </c>
      <c r="E205" s="45">
        <v>5</v>
      </c>
      <c r="F205" s="108"/>
      <c r="G205" s="107"/>
      <c r="H205" s="108"/>
      <c r="I205" s="11">
        <f t="shared" ref="I205:I207" si="52">H205/1.08</f>
        <v>0</v>
      </c>
      <c r="J205" s="11">
        <f t="shared" ref="J205:J207" si="53">F205*1.08</f>
        <v>0</v>
      </c>
      <c r="K205" s="113"/>
      <c r="L205" s="113"/>
      <c r="M205" s="125"/>
      <c r="N205" s="82"/>
    </row>
    <row r="206" spans="1:14" ht="81.75" customHeight="1">
      <c r="A206" s="45" t="s">
        <v>36</v>
      </c>
      <c r="B206" s="114" t="s">
        <v>156</v>
      </c>
      <c r="C206" s="105" t="s">
        <v>145</v>
      </c>
      <c r="D206" s="45" t="s">
        <v>122</v>
      </c>
      <c r="E206" s="45">
        <v>5</v>
      </c>
      <c r="F206" s="108"/>
      <c r="G206" s="107"/>
      <c r="H206" s="108"/>
      <c r="I206" s="11">
        <f t="shared" si="52"/>
        <v>0</v>
      </c>
      <c r="J206" s="11">
        <f t="shared" si="53"/>
        <v>0</v>
      </c>
      <c r="K206" s="113"/>
      <c r="L206" s="113"/>
      <c r="M206" s="125"/>
      <c r="N206" s="82"/>
    </row>
    <row r="207" spans="1:14" ht="82.5" customHeight="1">
      <c r="A207" s="45" t="s">
        <v>37</v>
      </c>
      <c r="B207" s="114" t="s">
        <v>157</v>
      </c>
      <c r="C207" s="105" t="s">
        <v>145</v>
      </c>
      <c r="D207" s="45" t="s">
        <v>122</v>
      </c>
      <c r="E207" s="45">
        <v>5</v>
      </c>
      <c r="F207" s="108"/>
      <c r="G207" s="107"/>
      <c r="H207" s="108"/>
      <c r="I207" s="11">
        <f t="shared" si="52"/>
        <v>0</v>
      </c>
      <c r="J207" s="11">
        <f t="shared" si="53"/>
        <v>0</v>
      </c>
      <c r="K207" s="113"/>
      <c r="L207" s="113"/>
      <c r="M207" s="125"/>
      <c r="N207" s="82"/>
    </row>
    <row r="208" spans="1:14" s="101" customFormat="1" ht="30" customHeight="1">
      <c r="A208" s="76"/>
      <c r="B208" s="109"/>
      <c r="C208" s="76"/>
      <c r="D208" s="76"/>
      <c r="F208" s="76"/>
      <c r="G208" s="76"/>
      <c r="H208" s="110"/>
      <c r="I208" s="110"/>
      <c r="J208" s="110"/>
      <c r="K208" s="152"/>
      <c r="L208" s="152"/>
      <c r="N208" s="81"/>
    </row>
    <row r="209" spans="1:14" s="101" customFormat="1" ht="30" customHeight="1">
      <c r="A209" s="76"/>
      <c r="B209" s="109"/>
      <c r="C209" s="76"/>
      <c r="D209" s="76"/>
      <c r="F209" s="76"/>
      <c r="G209" s="76"/>
      <c r="H209" s="110"/>
      <c r="I209" s="110"/>
      <c r="J209" s="110"/>
      <c r="K209" s="115"/>
      <c r="L209" s="115"/>
      <c r="N209" s="81"/>
    </row>
    <row r="210" spans="1:14" s="101" customFormat="1" ht="30" customHeight="1">
      <c r="A210" s="76"/>
      <c r="B210" s="193" t="s">
        <v>144</v>
      </c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N210" s="81"/>
    </row>
    <row r="211" spans="1:14" ht="60" customHeight="1">
      <c r="A211" s="45" t="s">
        <v>43</v>
      </c>
      <c r="B211" s="1" t="s">
        <v>87</v>
      </c>
      <c r="C211" s="1" t="s">
        <v>2</v>
      </c>
      <c r="D211" s="1" t="s">
        <v>0</v>
      </c>
      <c r="E211" s="44" t="s">
        <v>86</v>
      </c>
      <c r="F211" s="43" t="s">
        <v>92</v>
      </c>
      <c r="G211" s="43" t="s">
        <v>90</v>
      </c>
      <c r="H211" s="43" t="s">
        <v>91</v>
      </c>
      <c r="I211" s="43"/>
      <c r="J211" s="43"/>
      <c r="K211" s="1" t="s">
        <v>88</v>
      </c>
      <c r="L211" s="1" t="s">
        <v>89</v>
      </c>
      <c r="N211" s="82" t="s">
        <v>101</v>
      </c>
    </row>
    <row r="212" spans="1:14" s="101" customFormat="1" ht="39.950000000000003" customHeight="1">
      <c r="A212" s="45" t="s">
        <v>30</v>
      </c>
      <c r="B212" s="114" t="s">
        <v>104</v>
      </c>
      <c r="C212" s="45"/>
      <c r="D212" s="45" t="s">
        <v>49</v>
      </c>
      <c r="E212" s="45">
        <v>4</v>
      </c>
      <c r="F212" s="108"/>
      <c r="G212" s="107"/>
      <c r="H212" s="108"/>
      <c r="I212" s="11">
        <f t="shared" ref="I212" si="54">H212/1.08</f>
        <v>0</v>
      </c>
      <c r="J212" s="11">
        <f t="shared" ref="J212" si="55">F212*1.08</f>
        <v>0</v>
      </c>
      <c r="K212" s="151"/>
      <c r="L212" s="151"/>
      <c r="N212" s="82"/>
    </row>
    <row r="213" spans="1:14" s="101" customFormat="1" ht="30" customHeight="1">
      <c r="A213" s="76"/>
      <c r="B213" s="109"/>
      <c r="C213" s="76"/>
      <c r="D213" s="76"/>
      <c r="F213" s="76"/>
      <c r="G213" s="76"/>
      <c r="H213" s="110"/>
      <c r="I213" s="110"/>
      <c r="J213" s="110"/>
      <c r="K213" s="111"/>
      <c r="L213" s="111"/>
      <c r="N213" s="81"/>
    </row>
    <row r="214" spans="1:14" s="101" customFormat="1" ht="19.5" customHeight="1">
      <c r="A214" s="76"/>
      <c r="B214" s="109"/>
      <c r="C214" s="76"/>
      <c r="D214" s="76"/>
      <c r="F214" s="76"/>
      <c r="G214" s="76"/>
      <c r="H214" s="110"/>
      <c r="I214" s="110"/>
      <c r="J214" s="110"/>
      <c r="K214" s="111"/>
      <c r="L214" s="111"/>
      <c r="N214" s="81"/>
    </row>
    <row r="215" spans="1:14">
      <c r="K215" s="116"/>
      <c r="L215" s="116"/>
    </row>
  </sheetData>
  <mergeCells count="62">
    <mergeCell ref="B210:L210"/>
    <mergeCell ref="B198:L198"/>
    <mergeCell ref="A1:L1"/>
    <mergeCell ref="B193:L193"/>
    <mergeCell ref="B141:E141"/>
    <mergeCell ref="B151:E151"/>
    <mergeCell ref="B158:L158"/>
    <mergeCell ref="B163:L163"/>
    <mergeCell ref="B168:L168"/>
    <mergeCell ref="B173:L173"/>
    <mergeCell ref="B178:L178"/>
    <mergeCell ref="B183:L183"/>
    <mergeCell ref="B138:L138"/>
    <mergeCell ref="B143:L143"/>
    <mergeCell ref="B148:L148"/>
    <mergeCell ref="B153:L153"/>
    <mergeCell ref="B136:E136"/>
    <mergeCell ref="B188:L188"/>
    <mergeCell ref="B122:L122"/>
    <mergeCell ref="B128:L128"/>
    <mergeCell ref="B125:E125"/>
    <mergeCell ref="A131:L131"/>
    <mergeCell ref="B133:L133"/>
    <mergeCell ref="B119:E119"/>
    <mergeCell ref="B70:L70"/>
    <mergeCell ref="B76:M76"/>
    <mergeCell ref="B82:M82"/>
    <mergeCell ref="B87:M87"/>
    <mergeCell ref="B73:G73"/>
    <mergeCell ref="B110:L110"/>
    <mergeCell ref="B116:L116"/>
    <mergeCell ref="B79:G79"/>
    <mergeCell ref="B97:G97"/>
    <mergeCell ref="B108:E108"/>
    <mergeCell ref="B113:E113"/>
    <mergeCell ref="B100:L100"/>
    <mergeCell ref="B105:L105"/>
    <mergeCell ref="B90:G90"/>
    <mergeCell ref="B93:L93"/>
    <mergeCell ref="B2:L2"/>
    <mergeCell ref="B13:H14"/>
    <mergeCell ref="B21:H22"/>
    <mergeCell ref="B32:H33"/>
    <mergeCell ref="B42:H43"/>
    <mergeCell ref="B27:B31"/>
    <mergeCell ref="B36:L36"/>
    <mergeCell ref="B95:B96"/>
    <mergeCell ref="A95:A96"/>
    <mergeCell ref="D95:D96"/>
    <mergeCell ref="B66:H67"/>
    <mergeCell ref="B4:B10"/>
    <mergeCell ref="B11:B12"/>
    <mergeCell ref="B17:L17"/>
    <mergeCell ref="B52:H53"/>
    <mergeCell ref="B19:B20"/>
    <mergeCell ref="B25:L25"/>
    <mergeCell ref="B59:H60"/>
    <mergeCell ref="B38:B41"/>
    <mergeCell ref="B46:L46"/>
    <mergeCell ref="B48:B51"/>
    <mergeCell ref="B56:L56"/>
    <mergeCell ref="B63:L63"/>
  </mergeCells>
  <pageMargins left="0.7" right="0.7" top="0.75" bottom="0.75" header="0.3" footer="0.3"/>
  <pageSetup paperSize="9" scale="53" fitToHeight="0" orientation="landscape" r:id="rId1"/>
  <headerFooter>
    <oddHeader>&amp;LSzp.12/35/17&amp;C&amp;"Arial,Pogrubiony"&amp;12Formularz cenowy wraz z zestawieniem parametrów wymaganych&amp;RZałącznik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NZOZ Szpital w Puszczykowie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borowiakj</dc:creator>
  <cp:lastModifiedBy>al</cp:lastModifiedBy>
  <cp:lastPrinted>2017-12-28T12:40:13Z</cp:lastPrinted>
  <dcterms:created xsi:type="dcterms:W3CDTF">2014-11-20T06:13:39Z</dcterms:created>
  <dcterms:modified xsi:type="dcterms:W3CDTF">2017-12-28T12:40:23Z</dcterms:modified>
</cp:coreProperties>
</file>